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ycruz\Desktop\ABUSO\"/>
    </mc:Choice>
  </mc:AlternateContent>
  <xr:revisionPtr revIDLastSave="0" documentId="8_{7D357C0A-922F-4442-BF54-3FA836A0E972}" xr6:coauthVersionLast="47" xr6:coauthVersionMax="47" xr10:uidLastSave="{00000000-0000-0000-0000-000000000000}"/>
  <bookViews>
    <workbookView xWindow="-120" yWindow="480" windowWidth="29040" windowHeight="15840" xr2:uid="{784E5D24-0E0A-4A1C-AEDB-8C414D77F257}"/>
  </bookViews>
  <sheets>
    <sheet name="P2 Presupuesto Aprobado-Ejec " sheetId="2" r:id="rId1"/>
  </sheets>
  <definedNames>
    <definedName name="_xlnm.Print_Area" localSheetId="0">'P2 Presupuesto Aprobado-Ejec '!$B$1:$Q$100</definedName>
    <definedName name="_xlnm.Print_Titles" localSheetId="0">'P2 Presupuesto Aprobado-Ejec '!$1:$9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0" i="2" l="1"/>
  <c r="D77" i="2"/>
  <c r="D68" i="2"/>
  <c r="D11" i="2"/>
  <c r="D17" i="2"/>
  <c r="D27" i="2"/>
  <c r="D37" i="2"/>
  <c r="D46" i="2"/>
  <c r="D53" i="2"/>
  <c r="D63" i="2"/>
  <c r="D85" i="2" l="1"/>
  <c r="C46" i="2"/>
  <c r="L27" i="2" l="1"/>
  <c r="L37" i="2"/>
  <c r="L53" i="2"/>
  <c r="L63" i="2"/>
  <c r="L80" i="2"/>
  <c r="L17" i="2"/>
  <c r="Q84" i="2" l="1"/>
  <c r="Q82" i="2"/>
  <c r="Q81" i="2"/>
  <c r="Q79" i="2"/>
  <c r="Q78" i="2"/>
  <c r="Q75" i="2"/>
  <c r="Q74" i="2"/>
  <c r="Q73" i="2"/>
  <c r="Q72" i="2"/>
  <c r="Q70" i="2"/>
  <c r="Q69" i="2"/>
  <c r="Q67" i="2"/>
  <c r="Q66" i="2"/>
  <c r="Q65" i="2"/>
  <c r="Q64" i="2"/>
  <c r="Q62" i="2"/>
  <c r="Q61" i="2"/>
  <c r="Q60" i="2"/>
  <c r="Q59" i="2"/>
  <c r="Q58" i="2"/>
  <c r="Q57" i="2"/>
  <c r="Q56" i="2"/>
  <c r="Q55" i="2"/>
  <c r="Q54" i="2"/>
  <c r="Q52" i="2"/>
  <c r="Q51" i="2"/>
  <c r="Q50" i="2"/>
  <c r="Q49" i="2"/>
  <c r="Q48" i="2"/>
  <c r="Q47" i="2"/>
  <c r="Q45" i="2"/>
  <c r="Q44" i="2"/>
  <c r="Q43" i="2"/>
  <c r="Q42" i="2"/>
  <c r="Q41" i="2"/>
  <c r="Q40" i="2"/>
  <c r="Q39" i="2"/>
  <c r="Q38" i="2"/>
  <c r="Q36" i="2"/>
  <c r="Q35" i="2"/>
  <c r="Q34" i="2"/>
  <c r="Q33" i="2"/>
  <c r="Q32" i="2"/>
  <c r="Q31" i="2"/>
  <c r="Q30" i="2"/>
  <c r="Q29" i="2"/>
  <c r="Q28" i="2"/>
  <c r="Q26" i="2"/>
  <c r="Q25" i="2"/>
  <c r="Q24" i="2"/>
  <c r="Q23" i="2"/>
  <c r="Q22" i="2"/>
  <c r="Q21" i="2"/>
  <c r="Q20" i="2"/>
  <c r="Q19" i="2"/>
  <c r="Q18" i="2"/>
  <c r="Q16" i="2"/>
  <c r="Q15" i="2"/>
  <c r="Q14" i="2"/>
  <c r="Q13" i="2"/>
  <c r="Q12" i="2"/>
  <c r="C83" i="2"/>
  <c r="C80" i="2"/>
  <c r="C71" i="2"/>
  <c r="C63" i="2"/>
  <c r="C37" i="2"/>
  <c r="C77" i="2"/>
  <c r="C11" i="2"/>
  <c r="C68" i="2" l="1"/>
  <c r="C53" i="2"/>
  <c r="C27" i="2"/>
  <c r="C17" i="2"/>
  <c r="I77" i="2"/>
  <c r="C85" i="2" l="1"/>
  <c r="H83" i="2" l="1"/>
  <c r="I83" i="2"/>
  <c r="J83" i="2"/>
  <c r="K83" i="2"/>
  <c r="L83" i="2"/>
  <c r="M83" i="2"/>
  <c r="N83" i="2"/>
  <c r="O83" i="2"/>
  <c r="P83" i="2"/>
  <c r="H80" i="2"/>
  <c r="I80" i="2"/>
  <c r="J80" i="2"/>
  <c r="K80" i="2"/>
  <c r="M80" i="2"/>
  <c r="N80" i="2"/>
  <c r="O80" i="2"/>
  <c r="P80" i="2"/>
  <c r="H77" i="2"/>
  <c r="J77" i="2"/>
  <c r="K77" i="2"/>
  <c r="L77" i="2"/>
  <c r="M77" i="2"/>
  <c r="N77" i="2"/>
  <c r="O77" i="2"/>
  <c r="P77" i="2"/>
  <c r="H71" i="2"/>
  <c r="I71" i="2"/>
  <c r="J71" i="2"/>
  <c r="K71" i="2"/>
  <c r="L71" i="2"/>
  <c r="M71" i="2"/>
  <c r="N71" i="2"/>
  <c r="O71" i="2"/>
  <c r="P71" i="2"/>
  <c r="H68" i="2"/>
  <c r="I68" i="2"/>
  <c r="J68" i="2"/>
  <c r="K68" i="2"/>
  <c r="L68" i="2"/>
  <c r="M68" i="2"/>
  <c r="N68" i="2"/>
  <c r="O68" i="2"/>
  <c r="P68" i="2"/>
  <c r="H63" i="2"/>
  <c r="I63" i="2"/>
  <c r="J63" i="2"/>
  <c r="K63" i="2"/>
  <c r="M63" i="2"/>
  <c r="N63" i="2"/>
  <c r="O63" i="2"/>
  <c r="P63" i="2"/>
  <c r="H53" i="2"/>
  <c r="I53" i="2"/>
  <c r="J53" i="2"/>
  <c r="K53" i="2"/>
  <c r="M53" i="2"/>
  <c r="N53" i="2"/>
  <c r="O53" i="2"/>
  <c r="P53" i="2"/>
  <c r="H46" i="2"/>
  <c r="I46" i="2"/>
  <c r="J46" i="2"/>
  <c r="K46" i="2"/>
  <c r="L46" i="2"/>
  <c r="M46" i="2"/>
  <c r="N46" i="2"/>
  <c r="O46" i="2"/>
  <c r="P46" i="2"/>
  <c r="H37" i="2"/>
  <c r="I37" i="2"/>
  <c r="J37" i="2"/>
  <c r="K37" i="2"/>
  <c r="M37" i="2"/>
  <c r="N37" i="2"/>
  <c r="O37" i="2"/>
  <c r="P37" i="2"/>
  <c r="H27" i="2"/>
  <c r="I27" i="2"/>
  <c r="J27" i="2"/>
  <c r="K27" i="2"/>
  <c r="M27" i="2"/>
  <c r="N27" i="2"/>
  <c r="O27" i="2"/>
  <c r="P27" i="2"/>
  <c r="H17" i="2"/>
  <c r="I17" i="2"/>
  <c r="J17" i="2"/>
  <c r="K17" i="2"/>
  <c r="M17" i="2"/>
  <c r="N17" i="2"/>
  <c r="O17" i="2"/>
  <c r="P17" i="2"/>
  <c r="H11" i="2"/>
  <c r="I11" i="2"/>
  <c r="J11" i="2"/>
  <c r="K11" i="2"/>
  <c r="L11" i="2"/>
  <c r="M11" i="2"/>
  <c r="N11" i="2"/>
  <c r="O11" i="2"/>
  <c r="P11" i="2"/>
  <c r="G11" i="2"/>
  <c r="E80" i="2" l="1"/>
  <c r="E71" i="2"/>
  <c r="G83" i="2"/>
  <c r="F83" i="2"/>
  <c r="N85" i="2"/>
  <c r="J85" i="2"/>
  <c r="M85" i="2"/>
  <c r="I85" i="2"/>
  <c r="P85" i="2"/>
  <c r="L85" i="2"/>
  <c r="H85" i="2"/>
  <c r="E17" i="2"/>
  <c r="G63" i="2"/>
  <c r="F63" i="2"/>
  <c r="G68" i="2"/>
  <c r="F68" i="2"/>
  <c r="E11" i="2"/>
  <c r="E27" i="2"/>
  <c r="E46" i="2"/>
  <c r="E53" i="2"/>
  <c r="E63" i="2"/>
  <c r="E68" i="2"/>
  <c r="E77" i="2"/>
  <c r="E83" i="2"/>
  <c r="Q83" i="2" s="1"/>
  <c r="F11" i="2"/>
  <c r="O85" i="2"/>
  <c r="K85" i="2"/>
  <c r="Q63" i="2" l="1"/>
  <c r="Q11" i="2"/>
  <c r="Q68" i="2"/>
  <c r="G27" i="2"/>
  <c r="F53" i="2"/>
  <c r="F17" i="2"/>
  <c r="G71" i="2"/>
  <c r="F77" i="2"/>
  <c r="G37" i="2"/>
  <c r="G53" i="2"/>
  <c r="G17" i="2"/>
  <c r="F71" i="2"/>
  <c r="G77" i="2"/>
  <c r="F80" i="2"/>
  <c r="F46" i="2"/>
  <c r="E37" i="2"/>
  <c r="F27" i="2"/>
  <c r="G80" i="2"/>
  <c r="G46" i="2"/>
  <c r="F37" i="2"/>
  <c r="Q17" i="2" l="1"/>
  <c r="Q53" i="2"/>
  <c r="Q46" i="2"/>
  <c r="Q27" i="2"/>
  <c r="Q37" i="2"/>
  <c r="Q71" i="2"/>
  <c r="Q80" i="2"/>
  <c r="Q77" i="2"/>
  <c r="E85" i="2"/>
  <c r="F85" i="2"/>
  <c r="G85" i="2"/>
  <c r="Q85" i="2" l="1"/>
</calcChain>
</file>

<file path=xl/sharedStrings.xml><?xml version="1.0" encoding="utf-8"?>
<sst xmlns="http://schemas.openxmlformats.org/spreadsheetml/2006/main" count="102" uniqueCount="102">
  <si>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</si>
  <si>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</si>
  <si>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</si>
  <si>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</si>
  <si>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</si>
  <si>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</si>
  <si>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</si>
  <si>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</si>
  <si>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</si>
  <si>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</si>
  <si>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</si>
  <si>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</si>
  <si>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</si>
  <si>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</si>
  <si>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</si>
  <si>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</si>
  <si>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</si>
  <si>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</si>
  <si>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</si>
  <si>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</si>
  <si>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</si>
  <si>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</si>
  <si>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</si>
  <si>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</si>
  <si>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</si>
  <si>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</si>
  <si>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</si>
  <si>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</si>
  <si>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</si>
  <si>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</si>
  <si>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</si>
  <si>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</si>
  <si>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</si>
  <si>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2.4.6 - SUBVENCIONES</t>
  </si>
  <si>
    <t>2.4.7 - TRANSFERENCIAS CORRIENTES AL SECTOR EXTERNO</t>
  </si>
  <si>
    <t>2.4.9 - TRANSFERENCIAS CORRIENTES A OTRAS INSTITUCIONES PÚBLICAS</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</si>
  <si>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</si>
  <si>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</si>
  <si>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</si>
  <si>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</si>
  <si>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</si>
  <si>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</si>
  <si>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</si>
  <si>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</si>
  <si>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</si>
  <si>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</si>
  <si>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</si>
  <si>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</si>
  <si>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</si>
  <si>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</si>
  <si>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BIOLÓGICOS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</si>
  <si>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</si>
  <si>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</si>
  <si>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</si>
  <si>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</si>
  <si>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</si>
  <si>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</si>
  <si>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</si>
  <si>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</si>
  <si>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</si>
  <si>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</si>
  <si>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</si>
  <si>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</si>
  <si>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</si>
  <si>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2.9.4 - COMISIONES Y OTROS GASTOS BANCARIOS DE LA DEUDA PÚBLICA</t>
  </si>
  <si>
    <t>Total general</t>
  </si>
  <si>
    <t>DETALLE</t>
  </si>
  <si>
    <t>4 - APLICACIONES FINANCIERAS</t>
  </si>
  <si>
    <t>4.1 - INCREMENTO DE ACTIVOS FINANCIEROS</t>
  </si>
  <si>
    <t>4.1.1 - INCREMENTO DE ACTIVOS FINANCIEROS CORRIENTES</t>
  </si>
  <si>
    <t>4.1.2 - INCREMENTO DE ACTIVOS FINANCIEROS NO CORRIENTES</t>
  </si>
  <si>
    <t>4.2 - DISMINUCIÓN DE PASIVOS</t>
  </si>
  <si>
    <t>4.2.1 - DISMINUCIÓN DE PASIVOS CORRIENTES</t>
  </si>
  <si>
    <t>4.2.2 - DISMINUCIÓN DE PASIVOS NO CORRIENTES</t>
  </si>
  <si>
    <t>4.3 - DISMINUCIÓN DE FONDOS DE TERCEROS</t>
  </si>
  <si>
    <t>4.3.5 - DISMINUCIÓN DEPÓSITOS FONDOS DE TERCEROS</t>
  </si>
  <si>
    <t>En RD$</t>
  </si>
  <si>
    <t xml:space="preserve">Total </t>
  </si>
  <si>
    <t xml:space="preserve">Enero </t>
  </si>
  <si>
    <t>Febrero</t>
  </si>
  <si>
    <t>Marzo</t>
  </si>
  <si>
    <t>Abril</t>
  </si>
  <si>
    <t>Mayo</t>
  </si>
  <si>
    <t>Junio</t>
  </si>
  <si>
    <t>Julio</t>
  </si>
  <si>
    <t xml:space="preserve">Agosto </t>
  </si>
  <si>
    <t>Septiembre</t>
  </si>
  <si>
    <t>Octubre</t>
  </si>
  <si>
    <t xml:space="preserve">Noviembre </t>
  </si>
  <si>
    <t>Diciembre</t>
  </si>
  <si>
    <t xml:space="preserve">Gasto devengado </t>
  </si>
  <si>
    <t>Presupuesto Modificado</t>
  </si>
  <si>
    <t>Presupuesto Aprobado</t>
  </si>
  <si>
    <t>2.9.3.1- INTERESES DE LA DEUDA COMERCIAL INTERNA DE CORTO PLAZO</t>
  </si>
  <si>
    <t>Directora Financiera</t>
  </si>
  <si>
    <t>Lic. Jhonathan Crisóstomo</t>
  </si>
  <si>
    <t>Lic. Giannina Méndez</t>
  </si>
  <si>
    <t>Ejecución de Gasto y Aplicaciones Financieras</t>
  </si>
  <si>
    <t>0223 - Ministerio de la Vivienda, Hábitat y Edificaciones</t>
  </si>
  <si>
    <t>Enc. Depto. De Presupuesto</t>
  </si>
  <si>
    <t>Ing. Juan Juliá Calac</t>
  </si>
  <si>
    <t>Viceministro adm. y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</si>
</sst>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22"/>
      <color rgb="FF000000"/>
      <name val="Calibri"/>
      <family val="2"/>
      <scheme val="minor"/>
    </font>
    <font>
      <sz val="12"/>
      <color theme="1"/>
      <name val="Calibri"/>
      <family val="2"/>
      <scheme val="minor"/>
    </font>
    <font>
      <sz val="12"/>
      <color rgb="FF000000"/>
      <name val="Calibri"/>
      <family val="2"/>
      <scheme val="minor"/>
    </font>
    <font>
      <b/>
      <sz val="11"/>
      <name val="Calibri"/>
      <family val="2"/>
      <scheme val="minor"/>
    </font>
    <font>
      <sz val="14"/>
      <color theme="1"/>
      <name val="Calibri"/>
      <family val="2"/>
      <scheme val="minor"/>
    </font>
    <font>
      <sz val="11"/>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13">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indexed="64"/>
      </left>
      <right style="thin">
        <color indexed="64"/>
      </right>
      <top style="thin">
        <color theme="0"/>
      </top>
      <bottom/>
      <diagonal/>
    </border>
    <border>
      <left/>
      <right style="thin">
        <color theme="0"/>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diagonal/>
    </border>
    <border>
      <left/>
      <right/>
      <top/>
      <bottom style="thin">
        <color theme="0"/>
      </bottom>
      <diagonal/>
    </border>
    <border>
      <left/>
      <right/>
      <top/>
      <bottom style="thin">
        <color indexed="64"/>
      </bottom>
      <diagonal/>
    </border>
    <border>
      <left/>
      <right/>
      <top style="thin">
        <color indexed="64"/>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0" fillId="0" borderId="0" xfId="0" applyAlignment="1">
      <alignment vertical="center"/>
    </xf>
    <xf numFmtId="164" fontId="2" fillId="0" borderId="1" xfId="0" applyNumberFormat="1" applyFont="1" applyBorder="1" applyAlignment="1">
      <alignment vertical="center"/>
    </xf>
    <xf numFmtId="43" fontId="2" fillId="3" borderId="0" xfId="1" applyFont="1" applyFill="1" applyAlignment="1">
      <alignment vertical="center"/>
    </xf>
    <xf numFmtId="43" fontId="0" fillId="0" borderId="0" xfId="1" applyFont="1" applyAlignment="1">
      <alignment vertical="center"/>
    </xf>
    <xf numFmtId="164" fontId="0" fillId="0" borderId="0" xfId="0" applyNumberFormat="1" applyAlignment="1">
      <alignment vertical="center"/>
    </xf>
    <xf numFmtId="43" fontId="2" fillId="0" borderId="1" xfId="1" applyFont="1" applyBorder="1" applyAlignment="1">
      <alignment vertical="center"/>
    </xf>
    <xf numFmtId="0" fontId="0" fillId="0" borderId="0" xfId="0" applyAlignment="1">
      <alignment vertical="center" wrapText="1"/>
    </xf>
    <xf numFmtId="0" fontId="9" fillId="2" borderId="0" xfId="0" applyFont="1" applyFill="1" applyBorder="1" applyAlignment="1">
      <alignment horizontal="center" vertical="center"/>
    </xf>
    <xf numFmtId="0" fontId="9" fillId="2" borderId="10" xfId="0" applyFont="1" applyFill="1" applyBorder="1" applyAlignment="1">
      <alignment horizontal="right" vertical="center"/>
    </xf>
    <xf numFmtId="0" fontId="6" fillId="4" borderId="2" xfId="0" applyFont="1" applyFill="1" applyBorder="1" applyAlignment="1">
      <alignment vertical="center" wrapText="1"/>
    </xf>
    <xf numFmtId="0" fontId="0" fillId="0" borderId="0" xfId="0" applyAlignment="1">
      <alignment horizontal="left" vertical="center" wrapText="1"/>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xf>
    <xf numFmtId="0" fontId="2" fillId="0" borderId="1" xfId="0" applyFont="1" applyBorder="1" applyAlignment="1">
      <alignment horizontal="left" vertical="center" wrapText="1"/>
    </xf>
    <xf numFmtId="0" fontId="2" fillId="3" borderId="0" xfId="0" applyFont="1" applyFill="1" applyAlignment="1">
      <alignment horizontal="left" vertical="center" wrapText="1"/>
    </xf>
    <xf numFmtId="0" fontId="2" fillId="0" borderId="0" xfId="0" applyFont="1" applyAlignment="1">
      <alignment vertical="center"/>
    </xf>
    <xf numFmtId="43" fontId="8" fillId="0" borderId="0" xfId="1" applyFont="1" applyAlignment="1">
      <alignment vertical="center"/>
    </xf>
    <xf numFmtId="43" fontId="0" fillId="0" borderId="0" xfId="0" applyNumberFormat="1" applyAlignment="1">
      <alignment vertical="center"/>
    </xf>
    <xf numFmtId="0" fontId="0" fillId="0" borderId="11" xfId="0" applyBorder="1" applyAlignment="1">
      <alignment horizontal="left" vertical="center" wrapText="1"/>
    </xf>
    <xf numFmtId="164" fontId="0" fillId="0" borderId="11" xfId="0" applyNumberFormat="1" applyBorder="1" applyAlignment="1">
      <alignment vertical="center"/>
    </xf>
    <xf numFmtId="43" fontId="0" fillId="0" borderId="11" xfId="1" applyFont="1" applyBorder="1" applyAlignment="1">
      <alignment vertical="center"/>
    </xf>
    <xf numFmtId="164" fontId="2" fillId="0" borderId="12" xfId="0" applyNumberFormat="1" applyFont="1" applyBorder="1" applyAlignment="1">
      <alignment vertical="center"/>
    </xf>
    <xf numFmtId="43" fontId="2" fillId="4" borderId="2" xfId="1" applyFont="1" applyFill="1" applyBorder="1" applyAlignment="1">
      <alignment vertical="center"/>
    </xf>
    <xf numFmtId="4" fontId="0" fillId="0" borderId="0" xfId="0" applyNumberFormat="1" applyAlignment="1">
      <alignment vertical="center"/>
    </xf>
    <xf numFmtId="0" fontId="0" fillId="0" borderId="0" xfId="0" applyBorder="1" applyAlignment="1">
      <alignment vertical="center"/>
    </xf>
    <xf numFmtId="0" fontId="9" fillId="2" borderId="10" xfId="0" applyFont="1" applyFill="1" applyBorder="1" applyAlignment="1">
      <alignment horizontal="center" vertical="center"/>
    </xf>
    <xf numFmtId="0" fontId="7" fillId="2" borderId="10" xfId="0" applyFont="1" applyFill="1" applyBorder="1" applyAlignment="1">
      <alignment horizontal="center" vertical="center"/>
    </xf>
    <xf numFmtId="0" fontId="9" fillId="2" borderId="10" xfId="0" applyFont="1" applyFill="1" applyBorder="1" applyAlignment="1">
      <alignment horizontal="left" vertical="center"/>
    </xf>
    <xf numFmtId="0" fontId="7" fillId="2" borderId="10" xfId="0" applyFont="1" applyFill="1" applyBorder="1" applyAlignment="1">
      <alignment horizontal="left" vertical="center"/>
    </xf>
    <xf numFmtId="0" fontId="3" fillId="0" borderId="5" xfId="0" applyFont="1" applyBorder="1" applyAlignment="1">
      <alignment horizontal="center" vertical="center" wrapText="1" readingOrder="1"/>
    </xf>
    <xf numFmtId="0" fontId="3" fillId="0" borderId="0" xfId="0" applyFont="1" applyBorder="1" applyAlignment="1">
      <alignment horizontal="center" vertical="center" wrapText="1" readingOrder="1"/>
    </xf>
    <xf numFmtId="0" fontId="5" fillId="0" borderId="5" xfId="0" applyFont="1" applyBorder="1" applyAlignment="1">
      <alignment horizontal="center" vertical="center" wrapText="1" readingOrder="1"/>
    </xf>
    <xf numFmtId="0" fontId="5" fillId="0" borderId="0" xfId="0" applyFont="1" applyBorder="1" applyAlignment="1">
      <alignment horizontal="center" vertical="center" wrapText="1" readingOrder="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6" fillId="5" borderId="9"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8" xfId="0" applyFont="1" applyFill="1" applyBorder="1" applyAlignment="1">
      <alignment horizontal="center" vertical="center"/>
    </xf>
    <xf numFmtId="0" fontId="6" fillId="4" borderId="3" xfId="0" applyFont="1" applyFill="1" applyBorder="1" applyAlignment="1">
      <alignment horizontal="left" vertical="center" wrapText="1"/>
    </xf>
    <xf numFmtId="43" fontId="6" fillId="4" borderId="3" xfId="1" applyFont="1" applyFill="1" applyBorder="1" applyAlignment="1">
      <alignment horizontal="center" vertical="center" wrapText="1"/>
    </xf>
    <xf numFmtId="43" fontId="6" fillId="4" borderId="4" xfId="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152400</xdr:rowOff>
    </xdr:from>
    <xdr:to>
      <xdr:col>1</xdr:col>
      <xdr:colOff>1647824</xdr:colOff>
      <xdr:row>4</xdr:row>
      <xdr:rowOff>19050</xdr:rowOff>
    </xdr:to>
    <xdr:sp macro="" textlink="">
      <xdr:nvSpPr>
        <xdr:cNvPr id="3" name="CuadroTexto 2">
          <a:extLst>
            <a:ext uri="{FF2B5EF4-FFF2-40B4-BE49-F238E27FC236}">
              <a16:creationId xmlns:a16="http://schemas.microsoft.com/office/drawing/2014/main" id="{C6536E2A-7670-405F-9D81-53B4C7922782}"/>
            </a:ext>
          </a:extLst>
        </xdr:cNvPr>
        <xdr:cNvSpPr txBox="1"/>
      </xdr:nvSpPr>
      <xdr:spPr>
        <a:xfrm>
          <a:off x="1533525" y="533400"/>
          <a:ext cx="1638299"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xdr:from>
      <xdr:col>1</xdr:col>
      <xdr:colOff>1316304</xdr:colOff>
      <xdr:row>97</xdr:row>
      <xdr:rowOff>143607</xdr:rowOff>
    </xdr:from>
    <xdr:to>
      <xdr:col>1</xdr:col>
      <xdr:colOff>4288950</xdr:colOff>
      <xdr:row>97</xdr:row>
      <xdr:rowOff>157721</xdr:rowOff>
    </xdr:to>
    <xdr:cxnSp macro="">
      <xdr:nvCxnSpPr>
        <xdr:cNvPr id="7" name="Conector recto 6">
          <a:extLst>
            <a:ext uri="{FF2B5EF4-FFF2-40B4-BE49-F238E27FC236}">
              <a16:creationId xmlns:a16="http://schemas.microsoft.com/office/drawing/2014/main" id="{8AB4F587-686F-4607-BDB3-C4EBB5B59289}"/>
            </a:ext>
          </a:extLst>
        </xdr:cNvPr>
        <xdr:cNvCxnSpPr/>
      </xdr:nvCxnSpPr>
      <xdr:spPr>
        <a:xfrm>
          <a:off x="2078304" y="19800199"/>
          <a:ext cx="2972646" cy="141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44824</xdr:colOff>
      <xdr:row>0</xdr:row>
      <xdr:rowOff>134471</xdr:rowOff>
    </xdr:from>
    <xdr:to>
      <xdr:col>1</xdr:col>
      <xdr:colOff>1814466</xdr:colOff>
      <xdr:row>6</xdr:row>
      <xdr:rowOff>92022</xdr:rowOff>
    </xdr:to>
    <xdr:pic>
      <xdr:nvPicPr>
        <xdr:cNvPr id="9" name="Imagen 8">
          <a:extLst>
            <a:ext uri="{FF2B5EF4-FFF2-40B4-BE49-F238E27FC236}">
              <a16:creationId xmlns:a16="http://schemas.microsoft.com/office/drawing/2014/main" id="{1E511465-C708-4E5C-9579-B5BD5146BB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08" b="14014"/>
        <a:stretch/>
      </xdr:blipFill>
      <xdr:spPr>
        <a:xfrm>
          <a:off x="806824" y="134471"/>
          <a:ext cx="1769642" cy="1302257"/>
        </a:xfrm>
        <a:prstGeom prst="rect">
          <a:avLst/>
        </a:prstGeom>
      </xdr:spPr>
    </xdr:pic>
    <xdr:clientData/>
  </xdr:twoCellAnchor>
  <xdr:twoCellAnchor>
    <xdr:from>
      <xdr:col>1</xdr:col>
      <xdr:colOff>5295746</xdr:colOff>
      <xdr:row>97</xdr:row>
      <xdr:rowOff>137765</xdr:rowOff>
    </xdr:from>
    <xdr:to>
      <xdr:col>2</xdr:col>
      <xdr:colOff>2021076</xdr:colOff>
      <xdr:row>97</xdr:row>
      <xdr:rowOff>148466</xdr:rowOff>
    </xdr:to>
    <xdr:cxnSp macro="">
      <xdr:nvCxnSpPr>
        <xdr:cNvPr id="6" name="Conector recto 5">
          <a:extLst>
            <a:ext uri="{FF2B5EF4-FFF2-40B4-BE49-F238E27FC236}">
              <a16:creationId xmlns:a16="http://schemas.microsoft.com/office/drawing/2014/main" id="{1C4BA794-BA04-4921-8302-7AA43BBE15AA}"/>
            </a:ext>
          </a:extLst>
        </xdr:cNvPr>
        <xdr:cNvCxnSpPr/>
      </xdr:nvCxnSpPr>
      <xdr:spPr>
        <a:xfrm>
          <a:off x="6057746" y="19773919"/>
          <a:ext cx="2491618" cy="10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952500</xdr:colOff>
      <xdr:row>97</xdr:row>
      <xdr:rowOff>163285</xdr:rowOff>
    </xdr:from>
    <xdr:to>
      <xdr:col>16</xdr:col>
      <xdr:colOff>259221</xdr:colOff>
      <xdr:row>97</xdr:row>
      <xdr:rowOff>163792</xdr:rowOff>
    </xdr:to>
    <xdr:cxnSp macro="">
      <xdr:nvCxnSpPr>
        <xdr:cNvPr id="8" name="Conector recto 7">
          <a:extLst>
            <a:ext uri="{FF2B5EF4-FFF2-40B4-BE49-F238E27FC236}">
              <a16:creationId xmlns:a16="http://schemas.microsoft.com/office/drawing/2014/main" id="{AC19B9C1-FE1D-477C-8BB8-4FC5B8D687D1}"/>
            </a:ext>
          </a:extLst>
        </xdr:cNvPr>
        <xdr:cNvCxnSpPr/>
      </xdr:nvCxnSpPr>
      <xdr:spPr>
        <a:xfrm>
          <a:off x="9538607" y="19839214"/>
          <a:ext cx="2068971" cy="5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EBC3-882C-41C9-B48D-57BE064B87B8}">
  <sheetPr>
    <pageSetUpPr fitToPage="1"/>
  </sheetPr>
  <dimension ref="B3:T100"/>
  <sheetViews>
    <sheetView showGridLines="0" tabSelected="1" view="pageBreakPreview" zoomScale="55" zoomScaleNormal="55" zoomScaleSheetLayoutView="55" workbookViewId="0">
      <selection activeCell="C90" sqref="C90"/>
    </sheetView>
  </sheetViews>
  <sheetFormatPr defaultColWidth="11.42578125" defaultRowHeight="15" x14ac:dyDescent="0.25"/>
  <cols>
    <col min="1" max="1" width="11.42578125" style="3"/>
    <col min="2" max="2" width="86.42578125" style="9" customWidth="1"/>
    <col min="3" max="3" width="30.85546875" style="3" bestFit="1" customWidth="1"/>
    <col min="4" max="4" width="18.5703125" style="3" customWidth="1"/>
    <col min="5" max="5" width="22.85546875" style="3" customWidth="1"/>
    <col min="6" max="16" width="16.7109375" style="3" hidden="1" customWidth="1"/>
    <col min="17" max="17" width="17.7109375" style="3" customWidth="1"/>
    <col min="18" max="18" width="26.5703125" style="3" customWidth="1"/>
    <col min="19" max="19" width="21.85546875" style="3" customWidth="1"/>
    <col min="20" max="16384" width="11.42578125" style="3"/>
  </cols>
  <sheetData>
    <row r="3" spans="2:20" ht="28.5" customHeight="1" x14ac:dyDescent="0.25">
      <c r="B3" s="32" t="s">
        <v>98</v>
      </c>
      <c r="C3" s="33"/>
      <c r="D3" s="33"/>
      <c r="E3" s="33"/>
      <c r="F3" s="33"/>
      <c r="G3" s="33"/>
      <c r="H3" s="33"/>
      <c r="I3" s="33"/>
      <c r="J3" s="33"/>
      <c r="K3" s="33"/>
      <c r="L3" s="33"/>
      <c r="M3" s="33"/>
      <c r="N3" s="33"/>
      <c r="O3" s="33"/>
      <c r="P3" s="33"/>
      <c r="Q3" s="33"/>
    </row>
    <row r="4" spans="2:20" ht="15.75" x14ac:dyDescent="0.25">
      <c r="B4" s="36">
        <v>2022</v>
      </c>
      <c r="C4" s="37"/>
      <c r="D4" s="37"/>
      <c r="E4" s="37"/>
      <c r="F4" s="37"/>
      <c r="G4" s="37"/>
      <c r="H4" s="37"/>
      <c r="I4" s="37"/>
      <c r="J4" s="37"/>
      <c r="K4" s="37"/>
      <c r="L4" s="37"/>
      <c r="M4" s="37"/>
      <c r="N4" s="37"/>
      <c r="O4" s="37"/>
      <c r="P4" s="37"/>
      <c r="Q4" s="37"/>
    </row>
    <row r="5" spans="2:20" ht="15.75" customHeight="1" x14ac:dyDescent="0.25">
      <c r="B5" s="34" t="s">
        <v>97</v>
      </c>
      <c r="C5" s="35"/>
      <c r="D5" s="35"/>
      <c r="E5" s="35"/>
      <c r="F5" s="35"/>
      <c r="G5" s="35"/>
      <c r="H5" s="35"/>
      <c r="I5" s="35"/>
      <c r="J5" s="35"/>
      <c r="K5" s="35"/>
      <c r="L5" s="35"/>
      <c r="M5" s="35"/>
      <c r="N5" s="35"/>
      <c r="O5" s="35"/>
      <c r="P5" s="35"/>
      <c r="Q5" s="35"/>
    </row>
    <row r="6" spans="2:20" ht="15.75" customHeight="1" x14ac:dyDescent="0.25">
      <c r="B6" s="35" t="s">
        <v>76</v>
      </c>
      <c r="C6" s="35"/>
      <c r="D6" s="35"/>
      <c r="E6" s="35"/>
      <c r="F6" s="35"/>
      <c r="G6" s="35"/>
      <c r="H6" s="35"/>
      <c r="I6" s="35"/>
      <c r="J6" s="35"/>
      <c r="K6" s="35"/>
      <c r="L6" s="35"/>
      <c r="M6" s="35"/>
      <c r="N6" s="35"/>
      <c r="O6" s="35"/>
      <c r="P6" s="35"/>
      <c r="Q6" s="35"/>
    </row>
    <row r="8" spans="2:20" ht="25.5" customHeight="1" x14ac:dyDescent="0.25">
      <c r="B8" s="41" t="s">
        <v>66</v>
      </c>
      <c r="C8" s="42" t="s">
        <v>92</v>
      </c>
      <c r="D8" s="42" t="s">
        <v>91</v>
      </c>
      <c r="E8" s="38" t="s">
        <v>90</v>
      </c>
      <c r="F8" s="39"/>
      <c r="G8" s="39"/>
      <c r="H8" s="39"/>
      <c r="I8" s="39"/>
      <c r="J8" s="39"/>
      <c r="K8" s="39"/>
      <c r="L8" s="39"/>
      <c r="M8" s="39"/>
      <c r="N8" s="39"/>
      <c r="O8" s="39"/>
      <c r="P8" s="39"/>
      <c r="Q8" s="40"/>
    </row>
    <row r="9" spans="2:20" x14ac:dyDescent="0.25">
      <c r="B9" s="41"/>
      <c r="C9" s="43"/>
      <c r="D9" s="43"/>
      <c r="E9" s="14" t="s">
        <v>78</v>
      </c>
      <c r="F9" s="14" t="s">
        <v>79</v>
      </c>
      <c r="G9" s="14" t="s">
        <v>80</v>
      </c>
      <c r="H9" s="14" t="s">
        <v>81</v>
      </c>
      <c r="I9" s="15" t="s">
        <v>82</v>
      </c>
      <c r="J9" s="14" t="s">
        <v>83</v>
      </c>
      <c r="K9" s="15" t="s">
        <v>84</v>
      </c>
      <c r="L9" s="14" t="s">
        <v>85</v>
      </c>
      <c r="M9" s="14" t="s">
        <v>86</v>
      </c>
      <c r="N9" s="14" t="s">
        <v>87</v>
      </c>
      <c r="O9" s="14" t="s">
        <v>88</v>
      </c>
      <c r="P9" s="15" t="s">
        <v>89</v>
      </c>
      <c r="Q9" s="14" t="s">
        <v>77</v>
      </c>
    </row>
    <row r="10" spans="2:20" x14ac:dyDescent="0.25">
      <c r="B10" s="16" t="s">
        <v>0</v>
      </c>
      <c r="C10" s="4"/>
      <c r="D10" s="4"/>
      <c r="E10" s="4"/>
      <c r="F10" s="4"/>
      <c r="G10" s="4"/>
      <c r="H10" s="4"/>
      <c r="I10" s="4"/>
      <c r="J10" s="4"/>
      <c r="K10" s="4"/>
      <c r="L10" s="4"/>
      <c r="M10" s="4"/>
      <c r="N10" s="4"/>
      <c r="O10" s="4"/>
      <c r="P10" s="4"/>
      <c r="Q10" s="4"/>
    </row>
    <row r="11" spans="2:20" s="18" customFormat="1" x14ac:dyDescent="0.25">
      <c r="B11" s="17" t="s">
        <v>1</v>
      </c>
      <c r="C11" s="5">
        <f t="shared" ref="C11:D11" si="0">+SUM(C12:C16)</f>
        <v>955703425</v>
      </c>
      <c r="D11" s="5">
        <f t="shared" si="0"/>
        <v>0</v>
      </c>
      <c r="E11" s="5">
        <f>+SUM(E12:E16)</f>
        <v>0</v>
      </c>
      <c r="F11" s="5">
        <f t="shared" ref="F11:P11" si="1">+SUM(F12:F16)</f>
        <v>0</v>
      </c>
      <c r="G11" s="5">
        <f t="shared" si="1"/>
        <v>0</v>
      </c>
      <c r="H11" s="5">
        <f t="shared" si="1"/>
        <v>0</v>
      </c>
      <c r="I11" s="5">
        <f t="shared" si="1"/>
        <v>0</v>
      </c>
      <c r="J11" s="5">
        <f t="shared" si="1"/>
        <v>0</v>
      </c>
      <c r="K11" s="5">
        <f t="shared" si="1"/>
        <v>0</v>
      </c>
      <c r="L11" s="5">
        <f t="shared" si="1"/>
        <v>0</v>
      </c>
      <c r="M11" s="5">
        <f t="shared" si="1"/>
        <v>0</v>
      </c>
      <c r="N11" s="5">
        <f t="shared" si="1"/>
        <v>0</v>
      </c>
      <c r="O11" s="5">
        <f t="shared" si="1"/>
        <v>0</v>
      </c>
      <c r="P11" s="5">
        <f t="shared" si="1"/>
        <v>0</v>
      </c>
      <c r="Q11" s="5">
        <f>+SUM(E11:P11)</f>
        <v>0</v>
      </c>
      <c r="R11" s="3"/>
      <c r="S11" s="6"/>
      <c r="T11" s="3"/>
    </row>
    <row r="12" spans="2:20" x14ac:dyDescent="0.25">
      <c r="B12" s="13" t="s">
        <v>2</v>
      </c>
      <c r="C12" s="7">
        <v>763657918</v>
      </c>
      <c r="D12" s="7">
        <v>0</v>
      </c>
      <c r="E12" s="6">
        <v>0</v>
      </c>
      <c r="F12" s="6"/>
      <c r="G12" s="6"/>
      <c r="H12" s="6"/>
      <c r="I12" s="6"/>
      <c r="J12" s="6"/>
      <c r="K12" s="6"/>
      <c r="L12" s="6"/>
      <c r="M12" s="6"/>
      <c r="N12" s="6"/>
      <c r="O12" s="6"/>
      <c r="P12" s="6"/>
      <c r="Q12" s="6">
        <f t="shared" ref="Q12:Q77" si="2">+SUM(E12:P12)</f>
        <v>0</v>
      </c>
      <c r="S12" s="6"/>
    </row>
    <row r="13" spans="2:20" x14ac:dyDescent="0.25">
      <c r="B13" s="13" t="s">
        <v>3</v>
      </c>
      <c r="C13" s="7">
        <v>47295667</v>
      </c>
      <c r="D13" s="7">
        <v>0</v>
      </c>
      <c r="E13" s="6">
        <v>0</v>
      </c>
      <c r="F13" s="6"/>
      <c r="G13" s="6"/>
      <c r="H13" s="6"/>
      <c r="I13" s="6"/>
      <c r="J13" s="6"/>
      <c r="K13" s="6"/>
      <c r="L13" s="6"/>
      <c r="M13" s="6"/>
      <c r="N13" s="6"/>
      <c r="O13" s="6"/>
      <c r="P13" s="6"/>
      <c r="Q13" s="6">
        <f t="shared" si="2"/>
        <v>0</v>
      </c>
      <c r="S13" s="6"/>
    </row>
    <row r="14" spans="2:20" x14ac:dyDescent="0.25">
      <c r="B14" s="13" t="s">
        <v>4</v>
      </c>
      <c r="C14" s="7">
        <v>0</v>
      </c>
      <c r="D14" s="7">
        <v>0</v>
      </c>
      <c r="E14" s="6">
        <v>0</v>
      </c>
      <c r="F14" s="6"/>
      <c r="G14" s="6"/>
      <c r="H14" s="6"/>
      <c r="I14" s="6"/>
      <c r="J14" s="6"/>
      <c r="K14" s="6"/>
      <c r="L14" s="6"/>
      <c r="M14" s="6"/>
      <c r="N14" s="6"/>
      <c r="O14" s="6"/>
      <c r="P14" s="6"/>
      <c r="Q14" s="6">
        <f t="shared" si="2"/>
        <v>0</v>
      </c>
      <c r="S14" s="6"/>
    </row>
    <row r="15" spans="2:20" x14ac:dyDescent="0.25">
      <c r="B15" s="13" t="s">
        <v>5</v>
      </c>
      <c r="C15" s="7">
        <v>0</v>
      </c>
      <c r="D15" s="7">
        <v>0</v>
      </c>
      <c r="E15" s="6">
        <v>0</v>
      </c>
      <c r="F15" s="6"/>
      <c r="G15" s="6"/>
      <c r="H15" s="6"/>
      <c r="I15" s="6"/>
      <c r="J15" s="6"/>
      <c r="K15" s="6"/>
      <c r="L15" s="6"/>
      <c r="M15" s="6"/>
      <c r="N15" s="6"/>
      <c r="O15" s="6"/>
      <c r="P15" s="6"/>
      <c r="Q15" s="6">
        <f t="shared" si="2"/>
        <v>0</v>
      </c>
      <c r="S15" s="6"/>
    </row>
    <row r="16" spans="2:20" x14ac:dyDescent="0.25">
      <c r="B16" s="13" t="s">
        <v>6</v>
      </c>
      <c r="C16" s="7">
        <v>144749840</v>
      </c>
      <c r="D16" s="7">
        <v>0</v>
      </c>
      <c r="E16" s="6">
        <v>0</v>
      </c>
      <c r="F16" s="6"/>
      <c r="G16" s="6"/>
      <c r="H16" s="6"/>
      <c r="I16" s="6"/>
      <c r="J16" s="6"/>
      <c r="K16" s="6"/>
      <c r="L16" s="6"/>
      <c r="M16" s="6"/>
      <c r="N16" s="6"/>
      <c r="O16" s="6"/>
      <c r="P16" s="6"/>
      <c r="Q16" s="6">
        <f t="shared" si="2"/>
        <v>0</v>
      </c>
      <c r="S16" s="6"/>
    </row>
    <row r="17" spans="2:20" s="18" customFormat="1" x14ac:dyDescent="0.25">
      <c r="B17" s="17" t="s">
        <v>7</v>
      </c>
      <c r="C17" s="5">
        <f t="shared" ref="C17:D17" si="3">+SUM(C18:C26)</f>
        <v>688385847</v>
      </c>
      <c r="D17" s="5">
        <f t="shared" si="3"/>
        <v>0</v>
      </c>
      <c r="E17" s="5">
        <f>+SUM(E18:E26)</f>
        <v>4250624.9799999995</v>
      </c>
      <c r="F17" s="5">
        <f t="shared" ref="F17:P17" si="4">+SUM(F18:F26)</f>
        <v>0</v>
      </c>
      <c r="G17" s="5">
        <f t="shared" si="4"/>
        <v>0</v>
      </c>
      <c r="H17" s="5">
        <f t="shared" si="4"/>
        <v>0</v>
      </c>
      <c r="I17" s="5">
        <f t="shared" si="4"/>
        <v>0</v>
      </c>
      <c r="J17" s="5">
        <f t="shared" si="4"/>
        <v>0</v>
      </c>
      <c r="K17" s="5">
        <f t="shared" si="4"/>
        <v>0</v>
      </c>
      <c r="L17" s="5">
        <f>+SUM(L18:L26)</f>
        <v>0</v>
      </c>
      <c r="M17" s="5">
        <f t="shared" si="4"/>
        <v>0</v>
      </c>
      <c r="N17" s="5">
        <f t="shared" si="4"/>
        <v>0</v>
      </c>
      <c r="O17" s="5">
        <f t="shared" si="4"/>
        <v>0</v>
      </c>
      <c r="P17" s="5">
        <f t="shared" si="4"/>
        <v>0</v>
      </c>
      <c r="Q17" s="5">
        <f>+SUM(E17:P17)</f>
        <v>4250624.9799999995</v>
      </c>
      <c r="R17" s="3"/>
      <c r="S17" s="6"/>
      <c r="T17" s="3"/>
    </row>
    <row r="18" spans="2:20" x14ac:dyDescent="0.25">
      <c r="B18" s="13" t="s">
        <v>8</v>
      </c>
      <c r="C18" s="7">
        <v>51148000</v>
      </c>
      <c r="D18" s="7">
        <v>0</v>
      </c>
      <c r="E18" s="6">
        <v>2498886.42</v>
      </c>
      <c r="F18" s="6"/>
      <c r="G18" s="19"/>
      <c r="H18" s="19"/>
      <c r="I18" s="19"/>
      <c r="J18" s="19"/>
      <c r="K18" s="19"/>
      <c r="L18" s="19"/>
      <c r="M18" s="19"/>
      <c r="N18" s="19"/>
      <c r="O18" s="19"/>
      <c r="P18" s="6"/>
      <c r="Q18" s="6">
        <f t="shared" si="2"/>
        <v>2498886.42</v>
      </c>
      <c r="S18" s="6"/>
    </row>
    <row r="19" spans="2:20" x14ac:dyDescent="0.25">
      <c r="B19" s="13" t="s">
        <v>9</v>
      </c>
      <c r="C19" s="7">
        <v>149626525</v>
      </c>
      <c r="D19" s="7">
        <v>0</v>
      </c>
      <c r="E19" s="6">
        <v>0</v>
      </c>
      <c r="F19" s="6"/>
      <c r="G19" s="19"/>
      <c r="H19" s="19"/>
      <c r="I19" s="19"/>
      <c r="J19" s="19"/>
      <c r="K19" s="19"/>
      <c r="L19" s="19"/>
      <c r="M19" s="19"/>
      <c r="N19" s="19"/>
      <c r="O19" s="19"/>
      <c r="P19" s="6"/>
      <c r="Q19" s="6">
        <f t="shared" si="2"/>
        <v>0</v>
      </c>
      <c r="S19" s="6"/>
    </row>
    <row r="20" spans="2:20" x14ac:dyDescent="0.25">
      <c r="B20" s="13" t="s">
        <v>10</v>
      </c>
      <c r="C20" s="7">
        <v>56000000</v>
      </c>
      <c r="D20" s="7">
        <v>0</v>
      </c>
      <c r="E20" s="6">
        <v>0</v>
      </c>
      <c r="F20" s="6"/>
      <c r="G20" s="19"/>
      <c r="H20" s="19"/>
      <c r="I20" s="19"/>
      <c r="J20" s="19"/>
      <c r="K20" s="19"/>
      <c r="L20" s="19"/>
      <c r="M20" s="19"/>
      <c r="N20" s="19"/>
      <c r="O20" s="19"/>
      <c r="P20" s="6"/>
      <c r="Q20" s="6">
        <f t="shared" si="2"/>
        <v>0</v>
      </c>
      <c r="S20" s="6"/>
    </row>
    <row r="21" spans="2:20" x14ac:dyDescent="0.25">
      <c r="B21" s="13" t="s">
        <v>11</v>
      </c>
      <c r="C21" s="7">
        <v>2377200</v>
      </c>
      <c r="D21" s="7">
        <v>0</v>
      </c>
      <c r="E21" s="6">
        <v>0</v>
      </c>
      <c r="F21" s="6"/>
      <c r="G21" s="19"/>
      <c r="H21" s="19"/>
      <c r="I21" s="19"/>
      <c r="J21" s="19"/>
      <c r="K21" s="19"/>
      <c r="L21" s="19"/>
      <c r="M21" s="19"/>
      <c r="N21" s="19"/>
      <c r="O21" s="19"/>
      <c r="P21" s="6"/>
      <c r="Q21" s="6">
        <f t="shared" si="2"/>
        <v>0</v>
      </c>
      <c r="S21" s="6"/>
    </row>
    <row r="22" spans="2:20" x14ac:dyDescent="0.25">
      <c r="B22" s="13" t="s">
        <v>12</v>
      </c>
      <c r="C22" s="7">
        <v>97871440</v>
      </c>
      <c r="D22" s="7">
        <v>0</v>
      </c>
      <c r="E22" s="6">
        <v>0</v>
      </c>
      <c r="F22" s="6"/>
      <c r="G22" s="6"/>
      <c r="H22" s="6"/>
      <c r="I22" s="6"/>
      <c r="J22" s="6"/>
      <c r="K22" s="6"/>
      <c r="L22" s="6"/>
      <c r="M22" s="6"/>
      <c r="N22" s="6"/>
      <c r="O22" s="6"/>
      <c r="P22" s="6"/>
      <c r="Q22" s="6">
        <f t="shared" si="2"/>
        <v>0</v>
      </c>
      <c r="S22" s="6"/>
    </row>
    <row r="23" spans="2:20" x14ac:dyDescent="0.25">
      <c r="B23" s="13" t="s">
        <v>13</v>
      </c>
      <c r="C23" s="7">
        <v>83712240</v>
      </c>
      <c r="D23" s="7">
        <v>0</v>
      </c>
      <c r="E23" s="6">
        <v>1836.28</v>
      </c>
      <c r="F23" s="6"/>
      <c r="G23" s="6"/>
      <c r="H23" s="6"/>
      <c r="I23" s="6"/>
      <c r="J23" s="6"/>
      <c r="K23" s="6"/>
      <c r="L23" s="6"/>
      <c r="M23" s="6"/>
      <c r="N23" s="6"/>
      <c r="O23" s="6"/>
      <c r="P23" s="6"/>
      <c r="Q23" s="6">
        <f t="shared" si="2"/>
        <v>1836.28</v>
      </c>
      <c r="S23" s="6"/>
    </row>
    <row r="24" spans="2:20" ht="30" x14ac:dyDescent="0.25">
      <c r="B24" s="13" t="s">
        <v>14</v>
      </c>
      <c r="C24" s="7">
        <v>17200000</v>
      </c>
      <c r="D24" s="7">
        <v>0</v>
      </c>
      <c r="E24" s="6">
        <v>0</v>
      </c>
      <c r="F24" s="6"/>
      <c r="G24" s="6"/>
      <c r="H24" s="6"/>
      <c r="I24" s="6"/>
      <c r="J24" s="6"/>
      <c r="K24" s="6"/>
      <c r="L24" s="6"/>
      <c r="M24" s="6"/>
      <c r="N24" s="6"/>
      <c r="O24" s="6"/>
      <c r="P24" s="6"/>
      <c r="Q24" s="6">
        <f t="shared" si="2"/>
        <v>0</v>
      </c>
      <c r="S24" s="6"/>
    </row>
    <row r="25" spans="2:20" x14ac:dyDescent="0.25">
      <c r="B25" s="13" t="s">
        <v>15</v>
      </c>
      <c r="C25" s="7">
        <v>179260442</v>
      </c>
      <c r="D25" s="7">
        <v>0</v>
      </c>
      <c r="E25" s="6">
        <v>8260</v>
      </c>
      <c r="F25" s="6"/>
      <c r="G25" s="6"/>
      <c r="H25" s="6"/>
      <c r="I25" s="6"/>
      <c r="J25" s="6"/>
      <c r="K25" s="6"/>
      <c r="L25" s="6"/>
      <c r="M25" s="6"/>
      <c r="N25" s="6"/>
      <c r="O25" s="6"/>
      <c r="P25" s="6"/>
      <c r="Q25" s="6">
        <f t="shared" si="2"/>
        <v>8260</v>
      </c>
      <c r="S25" s="6"/>
    </row>
    <row r="26" spans="2:20" x14ac:dyDescent="0.25">
      <c r="B26" s="13" t="s">
        <v>16</v>
      </c>
      <c r="C26" s="7">
        <v>51190000</v>
      </c>
      <c r="D26" s="7">
        <v>0</v>
      </c>
      <c r="E26" s="6">
        <v>1741642.28</v>
      </c>
      <c r="F26" s="6"/>
      <c r="G26" s="6"/>
      <c r="H26" s="6"/>
      <c r="I26" s="6"/>
      <c r="J26" s="6"/>
      <c r="K26" s="6"/>
      <c r="L26" s="6"/>
      <c r="M26" s="6"/>
      <c r="N26" s="6"/>
      <c r="O26" s="6"/>
      <c r="P26" s="6"/>
      <c r="Q26" s="6">
        <f t="shared" si="2"/>
        <v>1741642.28</v>
      </c>
      <c r="S26" s="6"/>
    </row>
    <row r="27" spans="2:20" s="18" customFormat="1" x14ac:dyDescent="0.25">
      <c r="B27" s="17" t="s">
        <v>17</v>
      </c>
      <c r="C27" s="5">
        <f t="shared" ref="C27:D27" si="5">+SUM(C28:C36)</f>
        <v>99348160</v>
      </c>
      <c r="D27" s="5">
        <f t="shared" si="5"/>
        <v>0</v>
      </c>
      <c r="E27" s="5">
        <f>+SUM(E28:E36)</f>
        <v>20199.21</v>
      </c>
      <c r="F27" s="5">
        <f t="shared" ref="F27:P27" si="6">+SUM(F28:F36)</f>
        <v>0</v>
      </c>
      <c r="G27" s="5">
        <f t="shared" si="6"/>
        <v>0</v>
      </c>
      <c r="H27" s="5">
        <f t="shared" si="6"/>
        <v>0</v>
      </c>
      <c r="I27" s="5">
        <f t="shared" si="6"/>
        <v>0</v>
      </c>
      <c r="J27" s="5">
        <f t="shared" si="6"/>
        <v>0</v>
      </c>
      <c r="K27" s="5">
        <f t="shared" si="6"/>
        <v>0</v>
      </c>
      <c r="L27" s="5">
        <f t="shared" si="6"/>
        <v>0</v>
      </c>
      <c r="M27" s="5">
        <f t="shared" si="6"/>
        <v>0</v>
      </c>
      <c r="N27" s="5">
        <f t="shared" si="6"/>
        <v>0</v>
      </c>
      <c r="O27" s="5">
        <f t="shared" si="6"/>
        <v>0</v>
      </c>
      <c r="P27" s="5">
        <f t="shared" si="6"/>
        <v>0</v>
      </c>
      <c r="Q27" s="5">
        <f>+SUM(E27:P27)</f>
        <v>20199.21</v>
      </c>
      <c r="R27" s="3"/>
      <c r="S27" s="6"/>
      <c r="T27" s="3"/>
    </row>
    <row r="28" spans="2:20" x14ac:dyDescent="0.25">
      <c r="B28" s="13" t="s">
        <v>18</v>
      </c>
      <c r="C28" s="7">
        <v>1594000</v>
      </c>
      <c r="D28" s="7">
        <v>0</v>
      </c>
      <c r="E28" s="6">
        <v>20199.21</v>
      </c>
      <c r="F28" s="6"/>
      <c r="G28" s="6"/>
      <c r="H28" s="6"/>
      <c r="I28" s="6"/>
      <c r="J28" s="6"/>
      <c r="K28" s="6"/>
      <c r="L28" s="6"/>
      <c r="M28" s="6"/>
      <c r="N28" s="6"/>
      <c r="O28" s="6"/>
      <c r="P28" s="6"/>
      <c r="Q28" s="6">
        <f t="shared" si="2"/>
        <v>20199.21</v>
      </c>
      <c r="S28" s="6"/>
    </row>
    <row r="29" spans="2:20" x14ac:dyDescent="0.25">
      <c r="B29" s="13" t="s">
        <v>19</v>
      </c>
      <c r="C29" s="7">
        <v>6000000</v>
      </c>
      <c r="D29" s="7">
        <v>0</v>
      </c>
      <c r="E29" s="6">
        <v>0</v>
      </c>
      <c r="F29" s="6"/>
      <c r="G29" s="6"/>
      <c r="H29" s="6"/>
      <c r="I29" s="6"/>
      <c r="J29" s="6"/>
      <c r="K29" s="6"/>
      <c r="L29" s="6"/>
      <c r="M29" s="6"/>
      <c r="N29" s="6"/>
      <c r="O29" s="6"/>
      <c r="P29" s="6"/>
      <c r="Q29" s="6">
        <f t="shared" si="2"/>
        <v>0</v>
      </c>
      <c r="S29" s="6"/>
    </row>
    <row r="30" spans="2:20" x14ac:dyDescent="0.25">
      <c r="B30" s="13" t="s">
        <v>20</v>
      </c>
      <c r="C30" s="7">
        <v>10178600</v>
      </c>
      <c r="D30" s="7">
        <v>0</v>
      </c>
      <c r="E30" s="6">
        <v>0</v>
      </c>
      <c r="F30" s="6"/>
      <c r="G30" s="6"/>
      <c r="H30" s="6"/>
      <c r="I30" s="6"/>
      <c r="J30" s="6"/>
      <c r="K30" s="6"/>
      <c r="L30" s="6"/>
      <c r="M30" s="6"/>
      <c r="N30" s="6"/>
      <c r="O30" s="6"/>
      <c r="P30" s="6"/>
      <c r="Q30" s="6">
        <f t="shared" si="2"/>
        <v>0</v>
      </c>
      <c r="S30" s="6"/>
    </row>
    <row r="31" spans="2:20" x14ac:dyDescent="0.25">
      <c r="B31" s="13" t="s">
        <v>21</v>
      </c>
      <c r="C31" s="7">
        <v>500000</v>
      </c>
      <c r="D31" s="7">
        <v>0</v>
      </c>
      <c r="E31" s="6">
        <v>0</v>
      </c>
      <c r="F31" s="6"/>
      <c r="G31" s="6"/>
      <c r="H31" s="6"/>
      <c r="I31" s="6"/>
      <c r="J31" s="6"/>
      <c r="K31" s="6"/>
      <c r="L31" s="6"/>
      <c r="M31" s="6"/>
      <c r="N31" s="6"/>
      <c r="O31" s="6"/>
      <c r="P31" s="6"/>
      <c r="Q31" s="6">
        <f t="shared" si="2"/>
        <v>0</v>
      </c>
      <c r="S31" s="6"/>
    </row>
    <row r="32" spans="2:20" x14ac:dyDescent="0.25">
      <c r="B32" s="13" t="s">
        <v>22</v>
      </c>
      <c r="C32" s="7">
        <v>1500000</v>
      </c>
      <c r="D32" s="7">
        <v>0</v>
      </c>
      <c r="E32" s="6">
        <v>0</v>
      </c>
      <c r="F32" s="6"/>
      <c r="G32" s="6"/>
      <c r="H32" s="6"/>
      <c r="I32" s="6"/>
      <c r="J32" s="6"/>
      <c r="K32" s="6"/>
      <c r="L32" s="6"/>
      <c r="M32" s="6"/>
      <c r="N32" s="6"/>
      <c r="O32" s="6"/>
      <c r="P32" s="6"/>
      <c r="Q32" s="6">
        <f t="shared" si="2"/>
        <v>0</v>
      </c>
      <c r="S32" s="6"/>
    </row>
    <row r="33" spans="2:20" x14ac:dyDescent="0.25">
      <c r="B33" s="13" t="s">
        <v>23</v>
      </c>
      <c r="C33" s="7">
        <v>2900000</v>
      </c>
      <c r="D33" s="7">
        <v>0</v>
      </c>
      <c r="E33" s="6">
        <v>0</v>
      </c>
      <c r="F33" s="6"/>
      <c r="G33" s="6"/>
      <c r="H33" s="6"/>
      <c r="I33" s="6"/>
      <c r="J33" s="6"/>
      <c r="K33" s="6"/>
      <c r="L33" s="6"/>
      <c r="M33" s="6"/>
      <c r="N33" s="6"/>
      <c r="O33" s="6"/>
      <c r="P33" s="6"/>
      <c r="Q33" s="6">
        <f t="shared" si="2"/>
        <v>0</v>
      </c>
      <c r="S33" s="6"/>
    </row>
    <row r="34" spans="2:20" x14ac:dyDescent="0.25">
      <c r="B34" s="13" t="s">
        <v>24</v>
      </c>
      <c r="C34" s="7">
        <v>55024560</v>
      </c>
      <c r="D34" s="7">
        <v>0</v>
      </c>
      <c r="E34" s="6">
        <v>0</v>
      </c>
      <c r="F34" s="6"/>
      <c r="G34" s="6"/>
      <c r="H34" s="6"/>
      <c r="I34" s="6"/>
      <c r="J34" s="6"/>
      <c r="K34" s="6"/>
      <c r="L34" s="6"/>
      <c r="M34" s="6"/>
      <c r="N34" s="6"/>
      <c r="O34" s="6"/>
      <c r="P34" s="6"/>
      <c r="Q34" s="6">
        <f t="shared" si="2"/>
        <v>0</v>
      </c>
      <c r="S34" s="6"/>
    </row>
    <row r="35" spans="2:20" x14ac:dyDescent="0.25">
      <c r="B35" s="13" t="s">
        <v>25</v>
      </c>
      <c r="C35" s="7">
        <v>0</v>
      </c>
      <c r="D35" s="7">
        <v>0</v>
      </c>
      <c r="E35" s="6">
        <v>0</v>
      </c>
      <c r="F35" s="6"/>
      <c r="G35" s="6"/>
      <c r="H35" s="6"/>
      <c r="I35" s="6"/>
      <c r="J35" s="6"/>
      <c r="K35" s="6"/>
      <c r="L35" s="6"/>
      <c r="M35" s="6"/>
      <c r="N35" s="6"/>
      <c r="O35" s="6"/>
      <c r="P35" s="6"/>
      <c r="Q35" s="6">
        <f t="shared" si="2"/>
        <v>0</v>
      </c>
      <c r="S35" s="6"/>
    </row>
    <row r="36" spans="2:20" x14ac:dyDescent="0.25">
      <c r="B36" s="13" t="s">
        <v>26</v>
      </c>
      <c r="C36" s="7">
        <v>21651000</v>
      </c>
      <c r="D36" s="7">
        <v>0</v>
      </c>
      <c r="E36" s="6">
        <v>0</v>
      </c>
      <c r="F36" s="6"/>
      <c r="G36" s="6"/>
      <c r="H36" s="6"/>
      <c r="I36" s="6"/>
      <c r="J36" s="6"/>
      <c r="K36" s="6"/>
      <c r="L36" s="6"/>
      <c r="M36" s="6"/>
      <c r="N36" s="6"/>
      <c r="O36" s="6"/>
      <c r="P36" s="6"/>
      <c r="Q36" s="6">
        <f t="shared" si="2"/>
        <v>0</v>
      </c>
      <c r="S36" s="6"/>
    </row>
    <row r="37" spans="2:20" s="18" customFormat="1" x14ac:dyDescent="0.25">
      <c r="B37" s="17" t="s">
        <v>27</v>
      </c>
      <c r="C37" s="5">
        <f t="shared" ref="C37:D37" si="7">+SUM(C38:C45)</f>
        <v>38338200</v>
      </c>
      <c r="D37" s="5">
        <f t="shared" si="7"/>
        <v>0</v>
      </c>
      <c r="E37" s="5">
        <f>+SUM(E38:E45)</f>
        <v>0</v>
      </c>
      <c r="F37" s="5">
        <f t="shared" ref="F37:P37" si="8">+SUM(F38:F45)</f>
        <v>0</v>
      </c>
      <c r="G37" s="5">
        <f t="shared" si="8"/>
        <v>0</v>
      </c>
      <c r="H37" s="5">
        <f t="shared" si="8"/>
        <v>0</v>
      </c>
      <c r="I37" s="5">
        <f t="shared" si="8"/>
        <v>0</v>
      </c>
      <c r="J37" s="5">
        <f t="shared" si="8"/>
        <v>0</v>
      </c>
      <c r="K37" s="5">
        <f t="shared" si="8"/>
        <v>0</v>
      </c>
      <c r="L37" s="5">
        <f t="shared" si="8"/>
        <v>0</v>
      </c>
      <c r="M37" s="5">
        <f t="shared" si="8"/>
        <v>0</v>
      </c>
      <c r="N37" s="5">
        <f t="shared" si="8"/>
        <v>0</v>
      </c>
      <c r="O37" s="5">
        <f t="shared" si="8"/>
        <v>0</v>
      </c>
      <c r="P37" s="5">
        <f t="shared" si="8"/>
        <v>0</v>
      </c>
      <c r="Q37" s="5">
        <f>+SUM(E37:P37)</f>
        <v>0</v>
      </c>
      <c r="R37" s="3"/>
      <c r="S37" s="6"/>
      <c r="T37" s="3"/>
    </row>
    <row r="38" spans="2:20" x14ac:dyDescent="0.25">
      <c r="B38" s="13" t="s">
        <v>28</v>
      </c>
      <c r="C38" s="7">
        <v>38338200</v>
      </c>
      <c r="D38" s="7">
        <v>0</v>
      </c>
      <c r="E38" s="6">
        <v>0</v>
      </c>
      <c r="F38" s="6"/>
      <c r="G38" s="6"/>
      <c r="H38" s="6"/>
      <c r="I38" s="6"/>
      <c r="J38" s="6"/>
      <c r="K38" s="6"/>
      <c r="L38" s="6"/>
      <c r="M38" s="6"/>
      <c r="N38" s="6"/>
      <c r="O38" s="6"/>
      <c r="P38" s="6"/>
      <c r="Q38" s="6">
        <f t="shared" si="2"/>
        <v>0</v>
      </c>
      <c r="S38" s="6"/>
    </row>
    <row r="39" spans="2:20" x14ac:dyDescent="0.25">
      <c r="B39" s="13" t="s">
        <v>29</v>
      </c>
      <c r="C39" s="7">
        <v>0</v>
      </c>
      <c r="D39" s="7">
        <v>0</v>
      </c>
      <c r="E39" s="6">
        <v>0</v>
      </c>
      <c r="F39" s="6"/>
      <c r="G39" s="6"/>
      <c r="H39" s="6"/>
      <c r="I39" s="6"/>
      <c r="J39" s="6"/>
      <c r="K39" s="6"/>
      <c r="L39" s="7"/>
      <c r="M39" s="6"/>
      <c r="N39" s="7"/>
      <c r="O39" s="6"/>
      <c r="P39" s="6"/>
      <c r="Q39" s="6">
        <f t="shared" si="2"/>
        <v>0</v>
      </c>
      <c r="S39" s="6"/>
    </row>
    <row r="40" spans="2:20" x14ac:dyDescent="0.25">
      <c r="B40" s="13" t="s">
        <v>30</v>
      </c>
      <c r="C40" s="7">
        <v>0</v>
      </c>
      <c r="D40" s="7">
        <v>0</v>
      </c>
      <c r="E40" s="6">
        <v>0</v>
      </c>
      <c r="F40" s="6"/>
      <c r="G40" s="6"/>
      <c r="H40" s="6"/>
      <c r="I40" s="6"/>
      <c r="J40" s="6"/>
      <c r="K40" s="6"/>
      <c r="L40" s="7"/>
      <c r="M40" s="7"/>
      <c r="N40" s="7"/>
      <c r="O40" s="6"/>
      <c r="P40" s="6"/>
      <c r="Q40" s="6">
        <f t="shared" si="2"/>
        <v>0</v>
      </c>
      <c r="S40" s="6"/>
    </row>
    <row r="41" spans="2:20" x14ac:dyDescent="0.25">
      <c r="B41" s="13" t="s">
        <v>31</v>
      </c>
      <c r="C41" s="7">
        <v>0</v>
      </c>
      <c r="D41" s="7">
        <v>0</v>
      </c>
      <c r="E41" s="6">
        <v>0</v>
      </c>
      <c r="F41" s="6"/>
      <c r="G41" s="6"/>
      <c r="H41" s="6"/>
      <c r="I41" s="6"/>
      <c r="J41" s="6"/>
      <c r="K41" s="6"/>
      <c r="L41" s="7"/>
      <c r="M41" s="7"/>
      <c r="N41" s="7"/>
      <c r="O41" s="6"/>
      <c r="P41" s="6"/>
      <c r="Q41" s="6">
        <f t="shared" si="2"/>
        <v>0</v>
      </c>
      <c r="S41" s="6"/>
    </row>
    <row r="42" spans="2:20" x14ac:dyDescent="0.25">
      <c r="B42" s="13" t="s">
        <v>32</v>
      </c>
      <c r="C42" s="7">
        <v>0</v>
      </c>
      <c r="D42" s="7">
        <v>0</v>
      </c>
      <c r="E42" s="6">
        <v>0</v>
      </c>
      <c r="F42" s="6"/>
      <c r="G42" s="6"/>
      <c r="H42" s="6"/>
      <c r="I42" s="6"/>
      <c r="J42" s="6"/>
      <c r="K42" s="6"/>
      <c r="L42" s="7"/>
      <c r="M42" s="7"/>
      <c r="N42" s="7"/>
      <c r="O42" s="6"/>
      <c r="P42" s="6"/>
      <c r="Q42" s="6">
        <f t="shared" si="2"/>
        <v>0</v>
      </c>
      <c r="S42" s="6"/>
    </row>
    <row r="43" spans="2:20" x14ac:dyDescent="0.25">
      <c r="B43" s="13" t="s">
        <v>33</v>
      </c>
      <c r="C43" s="7">
        <v>0</v>
      </c>
      <c r="D43" s="7">
        <v>0</v>
      </c>
      <c r="E43" s="6">
        <v>0</v>
      </c>
      <c r="F43" s="6"/>
      <c r="G43" s="6"/>
      <c r="H43" s="6"/>
      <c r="I43" s="6"/>
      <c r="J43" s="6"/>
      <c r="K43" s="6"/>
      <c r="L43" s="7"/>
      <c r="M43" s="7"/>
      <c r="N43" s="7"/>
      <c r="O43" s="6"/>
      <c r="P43" s="6"/>
      <c r="Q43" s="6">
        <f t="shared" si="2"/>
        <v>0</v>
      </c>
      <c r="S43" s="6"/>
    </row>
    <row r="44" spans="2:20" x14ac:dyDescent="0.25">
      <c r="B44" s="13" t="s">
        <v>34</v>
      </c>
      <c r="C44" s="7">
        <v>0</v>
      </c>
      <c r="D44" s="7">
        <v>0</v>
      </c>
      <c r="E44" s="6">
        <v>0</v>
      </c>
      <c r="F44" s="6"/>
      <c r="G44" s="6"/>
      <c r="H44" s="6"/>
      <c r="I44" s="6"/>
      <c r="J44" s="6"/>
      <c r="K44" s="6"/>
      <c r="L44" s="7"/>
      <c r="M44" s="7"/>
      <c r="N44" s="7"/>
      <c r="O44" s="6"/>
      <c r="P44" s="6"/>
      <c r="Q44" s="6">
        <f t="shared" si="2"/>
        <v>0</v>
      </c>
      <c r="S44" s="6"/>
    </row>
    <row r="45" spans="2:20" x14ac:dyDescent="0.25">
      <c r="B45" s="13" t="s">
        <v>35</v>
      </c>
      <c r="C45" s="7">
        <v>0</v>
      </c>
      <c r="D45" s="7">
        <v>0</v>
      </c>
      <c r="E45" s="6">
        <v>0</v>
      </c>
      <c r="F45" s="6"/>
      <c r="G45" s="6"/>
      <c r="H45" s="6"/>
      <c r="I45" s="6"/>
      <c r="J45" s="6"/>
      <c r="K45" s="6"/>
      <c r="L45" s="7"/>
      <c r="M45" s="7"/>
      <c r="N45" s="7"/>
      <c r="O45" s="6"/>
      <c r="P45" s="6"/>
      <c r="Q45" s="6">
        <f t="shared" si="2"/>
        <v>0</v>
      </c>
      <c r="S45" s="6"/>
    </row>
    <row r="46" spans="2:20" s="18" customFormat="1" x14ac:dyDescent="0.25">
      <c r="B46" s="17" t="s">
        <v>36</v>
      </c>
      <c r="C46" s="5">
        <f t="shared" ref="C46:D46" si="9">+SUM(C47:C52)</f>
        <v>0</v>
      </c>
      <c r="D46" s="5">
        <f t="shared" si="9"/>
        <v>0</v>
      </c>
      <c r="E46" s="5">
        <f>+SUM(E47:E52)</f>
        <v>0</v>
      </c>
      <c r="F46" s="5">
        <f t="shared" ref="F46:P46" si="10">+SUM(F47:F52)</f>
        <v>0</v>
      </c>
      <c r="G46" s="5">
        <f t="shared" si="10"/>
        <v>0</v>
      </c>
      <c r="H46" s="5">
        <f t="shared" si="10"/>
        <v>0</v>
      </c>
      <c r="I46" s="5">
        <f t="shared" si="10"/>
        <v>0</v>
      </c>
      <c r="J46" s="5">
        <f t="shared" si="10"/>
        <v>0</v>
      </c>
      <c r="K46" s="5">
        <f t="shared" si="10"/>
        <v>0</v>
      </c>
      <c r="L46" s="5">
        <f t="shared" si="10"/>
        <v>0</v>
      </c>
      <c r="M46" s="5">
        <f t="shared" si="10"/>
        <v>0</v>
      </c>
      <c r="N46" s="5">
        <f t="shared" si="10"/>
        <v>0</v>
      </c>
      <c r="O46" s="5">
        <f t="shared" si="10"/>
        <v>0</v>
      </c>
      <c r="P46" s="5">
        <f t="shared" si="10"/>
        <v>0</v>
      </c>
      <c r="Q46" s="5">
        <f>+SUM(E46:P46)</f>
        <v>0</v>
      </c>
      <c r="R46" s="3"/>
      <c r="S46" s="6"/>
      <c r="T46" s="3"/>
    </row>
    <row r="47" spans="2:20" x14ac:dyDescent="0.25">
      <c r="B47" s="13" t="s">
        <v>37</v>
      </c>
      <c r="C47" s="7">
        <v>0</v>
      </c>
      <c r="D47" s="7">
        <v>0</v>
      </c>
      <c r="E47" s="6">
        <v>0</v>
      </c>
      <c r="F47" s="6"/>
      <c r="G47" s="6"/>
      <c r="H47" s="6"/>
      <c r="I47" s="6"/>
      <c r="J47" s="6"/>
      <c r="K47" s="6"/>
      <c r="L47" s="7"/>
      <c r="M47" s="7"/>
      <c r="N47" s="7"/>
      <c r="O47" s="6"/>
      <c r="P47" s="6"/>
      <c r="Q47" s="6">
        <f t="shared" si="2"/>
        <v>0</v>
      </c>
      <c r="S47" s="6"/>
    </row>
    <row r="48" spans="2:20" x14ac:dyDescent="0.25">
      <c r="B48" s="13" t="s">
        <v>38</v>
      </c>
      <c r="C48" s="7">
        <v>0</v>
      </c>
      <c r="D48" s="7">
        <v>0</v>
      </c>
      <c r="E48" s="6">
        <v>0</v>
      </c>
      <c r="F48" s="6"/>
      <c r="G48" s="6"/>
      <c r="H48" s="6"/>
      <c r="I48" s="6"/>
      <c r="J48" s="6"/>
      <c r="K48" s="6"/>
      <c r="L48" s="7"/>
      <c r="M48" s="7"/>
      <c r="N48" s="7"/>
      <c r="O48" s="6"/>
      <c r="P48" s="6"/>
      <c r="Q48" s="6">
        <f t="shared" si="2"/>
        <v>0</v>
      </c>
      <c r="S48" s="6"/>
    </row>
    <row r="49" spans="2:20" x14ac:dyDescent="0.25">
      <c r="B49" s="13" t="s">
        <v>39</v>
      </c>
      <c r="C49" s="7">
        <v>0</v>
      </c>
      <c r="D49" s="7">
        <v>0</v>
      </c>
      <c r="E49" s="6">
        <v>0</v>
      </c>
      <c r="F49" s="6"/>
      <c r="G49" s="6"/>
      <c r="H49" s="6"/>
      <c r="I49" s="6"/>
      <c r="J49" s="6"/>
      <c r="K49" s="6"/>
      <c r="L49" s="7"/>
      <c r="M49" s="7"/>
      <c r="N49" s="7"/>
      <c r="O49" s="6"/>
      <c r="P49" s="6"/>
      <c r="Q49" s="6">
        <f t="shared" si="2"/>
        <v>0</v>
      </c>
      <c r="S49" s="6"/>
    </row>
    <row r="50" spans="2:20" x14ac:dyDescent="0.25">
      <c r="B50" s="13" t="s">
        <v>40</v>
      </c>
      <c r="C50" s="7">
        <v>0</v>
      </c>
      <c r="D50" s="7">
        <v>0</v>
      </c>
      <c r="E50" s="6">
        <v>0</v>
      </c>
      <c r="F50" s="6"/>
      <c r="G50" s="6"/>
      <c r="H50" s="6"/>
      <c r="I50" s="6"/>
      <c r="J50" s="6"/>
      <c r="K50" s="6"/>
      <c r="L50" s="7"/>
      <c r="M50" s="7"/>
      <c r="N50" s="7"/>
      <c r="O50" s="6"/>
      <c r="P50" s="6"/>
      <c r="Q50" s="6">
        <f t="shared" si="2"/>
        <v>0</v>
      </c>
      <c r="S50" s="6"/>
    </row>
    <row r="51" spans="2:20" x14ac:dyDescent="0.25">
      <c r="B51" s="13" t="s">
        <v>41</v>
      </c>
      <c r="C51" s="7">
        <v>0</v>
      </c>
      <c r="D51" s="7">
        <v>0</v>
      </c>
      <c r="E51" s="6">
        <v>0</v>
      </c>
      <c r="F51" s="6"/>
      <c r="G51" s="6"/>
      <c r="H51" s="6"/>
      <c r="I51" s="6"/>
      <c r="J51" s="6"/>
      <c r="K51" s="6"/>
      <c r="L51" s="7"/>
      <c r="M51" s="7"/>
      <c r="N51" s="7"/>
      <c r="O51" s="6"/>
      <c r="P51" s="6"/>
      <c r="Q51" s="6">
        <f t="shared" si="2"/>
        <v>0</v>
      </c>
      <c r="S51" s="6"/>
    </row>
    <row r="52" spans="2:20" x14ac:dyDescent="0.25">
      <c r="B52" s="13" t="s">
        <v>42</v>
      </c>
      <c r="C52" s="7">
        <v>0</v>
      </c>
      <c r="D52" s="7">
        <v>0</v>
      </c>
      <c r="E52" s="6">
        <v>0</v>
      </c>
      <c r="F52" s="6"/>
      <c r="G52" s="6"/>
      <c r="H52" s="6"/>
      <c r="I52" s="6"/>
      <c r="J52" s="6"/>
      <c r="K52" s="6"/>
      <c r="L52" s="7"/>
      <c r="M52" s="7"/>
      <c r="N52" s="7"/>
      <c r="O52" s="6"/>
      <c r="P52" s="6"/>
      <c r="Q52" s="6">
        <f t="shared" si="2"/>
        <v>0</v>
      </c>
      <c r="S52" s="6"/>
    </row>
    <row r="53" spans="2:20" s="18" customFormat="1" x14ac:dyDescent="0.25">
      <c r="B53" s="17" t="s">
        <v>43</v>
      </c>
      <c r="C53" s="5">
        <f t="shared" ref="C53:D53" si="11">+SUM(C54:C62)</f>
        <v>412617882</v>
      </c>
      <c r="D53" s="5">
        <f t="shared" si="11"/>
        <v>0</v>
      </c>
      <c r="E53" s="5">
        <f>+SUM(E54:E62)</f>
        <v>21349.45</v>
      </c>
      <c r="F53" s="5">
        <f t="shared" ref="F53:P53" si="12">+SUM(F54:F62)</f>
        <v>0</v>
      </c>
      <c r="G53" s="5">
        <f t="shared" si="12"/>
        <v>0</v>
      </c>
      <c r="H53" s="5">
        <f t="shared" si="12"/>
        <v>0</v>
      </c>
      <c r="I53" s="5">
        <f t="shared" si="12"/>
        <v>0</v>
      </c>
      <c r="J53" s="5">
        <f t="shared" si="12"/>
        <v>0</v>
      </c>
      <c r="K53" s="5">
        <f t="shared" si="12"/>
        <v>0</v>
      </c>
      <c r="L53" s="5">
        <f t="shared" si="12"/>
        <v>0</v>
      </c>
      <c r="M53" s="5">
        <f t="shared" si="12"/>
        <v>0</v>
      </c>
      <c r="N53" s="5">
        <f t="shared" si="12"/>
        <v>0</v>
      </c>
      <c r="O53" s="5">
        <f t="shared" si="12"/>
        <v>0</v>
      </c>
      <c r="P53" s="5">
        <f t="shared" si="12"/>
        <v>0</v>
      </c>
      <c r="Q53" s="5">
        <f>+SUM(E53:P53)</f>
        <v>21349.45</v>
      </c>
      <c r="R53" s="3"/>
      <c r="S53" s="6"/>
      <c r="T53" s="3"/>
    </row>
    <row r="54" spans="2:20" x14ac:dyDescent="0.25">
      <c r="B54" s="13" t="s">
        <v>44</v>
      </c>
      <c r="C54" s="7">
        <v>75297200</v>
      </c>
      <c r="D54" s="7">
        <v>0</v>
      </c>
      <c r="E54" s="6">
        <v>21349.45</v>
      </c>
      <c r="F54" s="6"/>
      <c r="G54" s="6"/>
      <c r="H54" s="6"/>
      <c r="I54" s="6"/>
      <c r="J54" s="6"/>
      <c r="K54" s="6"/>
      <c r="L54" s="6"/>
      <c r="M54" s="6"/>
      <c r="N54" s="6"/>
      <c r="O54" s="6"/>
      <c r="P54" s="6"/>
      <c r="Q54" s="6">
        <f t="shared" si="2"/>
        <v>21349.45</v>
      </c>
      <c r="S54" s="6"/>
    </row>
    <row r="55" spans="2:20" x14ac:dyDescent="0.25">
      <c r="B55" s="13" t="s">
        <v>45</v>
      </c>
      <c r="C55" s="7">
        <v>3500000</v>
      </c>
      <c r="D55" s="7">
        <v>0</v>
      </c>
      <c r="E55" s="6">
        <v>0</v>
      </c>
      <c r="F55" s="6"/>
      <c r="G55" s="6"/>
      <c r="H55" s="6"/>
      <c r="I55" s="6"/>
      <c r="J55" s="6"/>
      <c r="K55" s="6"/>
      <c r="L55" s="7"/>
      <c r="M55" s="7"/>
      <c r="N55" s="7"/>
      <c r="O55" s="6"/>
      <c r="P55" s="6"/>
      <c r="Q55" s="6">
        <f t="shared" si="2"/>
        <v>0</v>
      </c>
      <c r="S55" s="6"/>
    </row>
    <row r="56" spans="2:20" x14ac:dyDescent="0.25">
      <c r="B56" s="13" t="s">
        <v>46</v>
      </c>
      <c r="C56" s="7">
        <v>0</v>
      </c>
      <c r="D56" s="7">
        <v>0</v>
      </c>
      <c r="E56" s="6">
        <v>0</v>
      </c>
      <c r="F56" s="6"/>
      <c r="G56" s="6"/>
      <c r="H56" s="6"/>
      <c r="I56" s="6"/>
      <c r="J56" s="6"/>
      <c r="K56" s="6"/>
      <c r="L56" s="7"/>
      <c r="M56" s="7"/>
      <c r="N56" s="7"/>
      <c r="O56" s="6"/>
      <c r="P56" s="6"/>
      <c r="Q56" s="6">
        <f t="shared" si="2"/>
        <v>0</v>
      </c>
      <c r="S56" s="6"/>
    </row>
    <row r="57" spans="2:20" x14ac:dyDescent="0.25">
      <c r="B57" s="13" t="s">
        <v>47</v>
      </c>
      <c r="C57" s="7">
        <v>10000000</v>
      </c>
      <c r="D57" s="7">
        <v>0</v>
      </c>
      <c r="E57" s="6">
        <v>0</v>
      </c>
      <c r="F57" s="6"/>
      <c r="G57" s="6"/>
      <c r="H57" s="6"/>
      <c r="I57" s="6"/>
      <c r="J57" s="6"/>
      <c r="K57" s="6"/>
      <c r="L57" s="7"/>
      <c r="M57" s="7"/>
      <c r="N57" s="7"/>
      <c r="O57" s="6"/>
      <c r="P57" s="6"/>
      <c r="Q57" s="6">
        <f t="shared" si="2"/>
        <v>0</v>
      </c>
      <c r="S57" s="6"/>
    </row>
    <row r="58" spans="2:20" x14ac:dyDescent="0.25">
      <c r="B58" s="13" t="s">
        <v>48</v>
      </c>
      <c r="C58" s="7">
        <v>3478000</v>
      </c>
      <c r="D58" s="7">
        <v>0</v>
      </c>
      <c r="E58" s="6">
        <v>0</v>
      </c>
      <c r="F58" s="6"/>
      <c r="G58" s="6"/>
      <c r="H58" s="6"/>
      <c r="I58" s="6"/>
      <c r="J58" s="6"/>
      <c r="K58" s="6"/>
      <c r="L58" s="7"/>
      <c r="M58" s="7"/>
      <c r="N58" s="6"/>
      <c r="O58" s="6"/>
      <c r="P58" s="6"/>
      <c r="Q58" s="6">
        <f t="shared" si="2"/>
        <v>0</v>
      </c>
      <c r="S58" s="6"/>
    </row>
    <row r="59" spans="2:20" x14ac:dyDescent="0.25">
      <c r="B59" s="13" t="s">
        <v>49</v>
      </c>
      <c r="C59" s="7">
        <v>0</v>
      </c>
      <c r="D59" s="7">
        <v>0</v>
      </c>
      <c r="E59" s="6">
        <v>0</v>
      </c>
      <c r="F59" s="6"/>
      <c r="G59" s="6"/>
      <c r="H59" s="6"/>
      <c r="I59" s="6"/>
      <c r="J59" s="6"/>
      <c r="K59" s="6"/>
      <c r="L59" s="7"/>
      <c r="M59" s="7"/>
      <c r="N59" s="7"/>
      <c r="O59" s="6"/>
      <c r="P59" s="6"/>
      <c r="Q59" s="6">
        <f t="shared" si="2"/>
        <v>0</v>
      </c>
      <c r="S59" s="6"/>
    </row>
    <row r="60" spans="2:20" x14ac:dyDescent="0.25">
      <c r="B60" s="13" t="s">
        <v>50</v>
      </c>
      <c r="C60" s="7">
        <v>0</v>
      </c>
      <c r="D60" s="7">
        <v>0</v>
      </c>
      <c r="E60" s="6">
        <v>0</v>
      </c>
      <c r="F60" s="6"/>
      <c r="G60" s="6"/>
      <c r="H60" s="6"/>
      <c r="I60" s="6"/>
      <c r="J60" s="6"/>
      <c r="K60" s="6"/>
      <c r="L60" s="7"/>
      <c r="M60" s="7"/>
      <c r="N60" s="7"/>
      <c r="O60" s="6"/>
      <c r="P60" s="6"/>
      <c r="Q60" s="6">
        <f t="shared" si="2"/>
        <v>0</v>
      </c>
      <c r="S60" s="6"/>
    </row>
    <row r="61" spans="2:20" x14ac:dyDescent="0.25">
      <c r="B61" s="13" t="s">
        <v>51</v>
      </c>
      <c r="C61" s="7">
        <v>77342682</v>
      </c>
      <c r="D61" s="7">
        <v>0</v>
      </c>
      <c r="E61" s="6">
        <v>0</v>
      </c>
      <c r="F61" s="6"/>
      <c r="G61" s="6"/>
      <c r="H61" s="6"/>
      <c r="I61" s="6"/>
      <c r="J61" s="6"/>
      <c r="K61" s="6"/>
      <c r="L61" s="7"/>
      <c r="M61" s="7"/>
      <c r="N61" s="7"/>
      <c r="O61" s="6"/>
      <c r="P61" s="6"/>
      <c r="Q61" s="6">
        <f t="shared" si="2"/>
        <v>0</v>
      </c>
      <c r="S61" s="6"/>
    </row>
    <row r="62" spans="2:20" x14ac:dyDescent="0.25">
      <c r="B62" s="13" t="s">
        <v>52</v>
      </c>
      <c r="C62" s="7">
        <v>243000000</v>
      </c>
      <c r="D62" s="7">
        <v>0</v>
      </c>
      <c r="E62" s="6">
        <v>0</v>
      </c>
      <c r="F62" s="6"/>
      <c r="G62" s="6"/>
      <c r="H62" s="6"/>
      <c r="I62" s="6"/>
      <c r="J62" s="6"/>
      <c r="K62" s="6"/>
      <c r="L62" s="6"/>
      <c r="M62" s="7"/>
      <c r="N62" s="7"/>
      <c r="O62" s="6"/>
      <c r="P62" s="6"/>
      <c r="Q62" s="6">
        <f t="shared" si="2"/>
        <v>0</v>
      </c>
      <c r="S62" s="6"/>
    </row>
    <row r="63" spans="2:20" s="18" customFormat="1" x14ac:dyDescent="0.25">
      <c r="B63" s="17" t="s">
        <v>53</v>
      </c>
      <c r="C63" s="5">
        <f t="shared" ref="C63:D63" si="13">+SUM(C64:C67)</f>
        <v>11920804686</v>
      </c>
      <c r="D63" s="5">
        <f t="shared" si="13"/>
        <v>0</v>
      </c>
      <c r="E63" s="5">
        <f>+SUM(E64:E67)</f>
        <v>315758566.44999999</v>
      </c>
      <c r="F63" s="5">
        <f t="shared" ref="F63:P63" si="14">+SUM(F64:F67)</f>
        <v>0</v>
      </c>
      <c r="G63" s="5">
        <f t="shared" si="14"/>
        <v>0</v>
      </c>
      <c r="H63" s="5">
        <f t="shared" si="14"/>
        <v>0</v>
      </c>
      <c r="I63" s="5">
        <f t="shared" si="14"/>
        <v>0</v>
      </c>
      <c r="J63" s="5">
        <f t="shared" si="14"/>
        <v>0</v>
      </c>
      <c r="K63" s="5">
        <f t="shared" si="14"/>
        <v>0</v>
      </c>
      <c r="L63" s="5">
        <f t="shared" si="14"/>
        <v>0</v>
      </c>
      <c r="M63" s="5">
        <f t="shared" si="14"/>
        <v>0</v>
      </c>
      <c r="N63" s="5">
        <f t="shared" si="14"/>
        <v>0</v>
      </c>
      <c r="O63" s="5">
        <f t="shared" si="14"/>
        <v>0</v>
      </c>
      <c r="P63" s="5">
        <f t="shared" si="14"/>
        <v>0</v>
      </c>
      <c r="Q63" s="5">
        <f>+SUM(E63:P63)</f>
        <v>315758566.44999999</v>
      </c>
      <c r="R63" s="20"/>
      <c r="S63" s="6"/>
    </row>
    <row r="64" spans="2:20" x14ac:dyDescent="0.25">
      <c r="B64" s="13" t="s">
        <v>54</v>
      </c>
      <c r="C64" s="7">
        <v>11920804686</v>
      </c>
      <c r="D64" s="7">
        <v>0</v>
      </c>
      <c r="E64" s="6">
        <v>315758566.44999999</v>
      </c>
      <c r="F64" s="6"/>
      <c r="G64" s="6"/>
      <c r="H64" s="6"/>
      <c r="I64" s="6"/>
      <c r="J64" s="6"/>
      <c r="K64" s="6"/>
      <c r="L64" s="6"/>
      <c r="M64" s="6"/>
      <c r="N64" s="6"/>
      <c r="O64" s="6"/>
      <c r="P64" s="6"/>
      <c r="Q64" s="6">
        <f t="shared" si="2"/>
        <v>315758566.44999999</v>
      </c>
      <c r="R64" s="20"/>
      <c r="S64" s="6"/>
    </row>
    <row r="65" spans="2:19" x14ac:dyDescent="0.25">
      <c r="B65" s="13" t="s">
        <v>55</v>
      </c>
      <c r="C65" s="7">
        <v>0</v>
      </c>
      <c r="D65" s="7">
        <v>0</v>
      </c>
      <c r="E65" s="6">
        <v>0</v>
      </c>
      <c r="F65" s="6"/>
      <c r="G65" s="6"/>
      <c r="H65" s="6"/>
      <c r="I65" s="6"/>
      <c r="J65" s="6"/>
      <c r="K65" s="6"/>
      <c r="L65" s="7"/>
      <c r="M65" s="7"/>
      <c r="N65" s="7"/>
      <c r="O65" s="6"/>
      <c r="P65" s="6"/>
      <c r="Q65" s="6">
        <f t="shared" si="2"/>
        <v>0</v>
      </c>
      <c r="S65" s="6"/>
    </row>
    <row r="66" spans="2:19" x14ac:dyDescent="0.25">
      <c r="B66" s="13" t="s">
        <v>56</v>
      </c>
      <c r="C66" s="7">
        <v>0</v>
      </c>
      <c r="D66" s="7">
        <v>0</v>
      </c>
      <c r="E66" s="6">
        <v>0</v>
      </c>
      <c r="F66" s="6"/>
      <c r="G66" s="6"/>
      <c r="H66" s="6"/>
      <c r="I66" s="6"/>
      <c r="J66" s="6"/>
      <c r="K66" s="6"/>
      <c r="L66" s="7"/>
      <c r="M66" s="7"/>
      <c r="N66" s="7"/>
      <c r="O66" s="6"/>
      <c r="P66" s="6"/>
      <c r="Q66" s="6">
        <f t="shared" si="2"/>
        <v>0</v>
      </c>
      <c r="S66" s="6"/>
    </row>
    <row r="67" spans="2:19" ht="30" x14ac:dyDescent="0.25">
      <c r="B67" s="13" t="s">
        <v>57</v>
      </c>
      <c r="C67" s="7">
        <v>0</v>
      </c>
      <c r="D67" s="7">
        <v>0</v>
      </c>
      <c r="E67" s="6">
        <v>0</v>
      </c>
      <c r="F67" s="6"/>
      <c r="G67" s="6"/>
      <c r="H67" s="6"/>
      <c r="I67" s="6"/>
      <c r="J67" s="6"/>
      <c r="K67" s="6"/>
      <c r="L67" s="7"/>
      <c r="M67" s="7"/>
      <c r="N67" s="7"/>
      <c r="O67" s="6"/>
      <c r="P67" s="6"/>
      <c r="Q67" s="6">
        <f t="shared" si="2"/>
        <v>0</v>
      </c>
      <c r="S67" s="6"/>
    </row>
    <row r="68" spans="2:19" s="18" customFormat="1" x14ac:dyDescent="0.25">
      <c r="B68" s="17" t="s">
        <v>58</v>
      </c>
      <c r="C68" s="5">
        <f t="shared" ref="C68:D68" si="15">+SUM(C69:C70)</f>
        <v>0</v>
      </c>
      <c r="D68" s="5">
        <f t="shared" si="15"/>
        <v>0</v>
      </c>
      <c r="E68" s="5">
        <f>+SUM(E69:E70)</f>
        <v>0</v>
      </c>
      <c r="F68" s="5">
        <f t="shared" ref="F68:P68" si="16">+SUM(F69:F70)</f>
        <v>0</v>
      </c>
      <c r="G68" s="5">
        <f t="shared" si="16"/>
        <v>0</v>
      </c>
      <c r="H68" s="5">
        <f t="shared" si="16"/>
        <v>0</v>
      </c>
      <c r="I68" s="5">
        <f t="shared" si="16"/>
        <v>0</v>
      </c>
      <c r="J68" s="5">
        <f t="shared" si="16"/>
        <v>0</v>
      </c>
      <c r="K68" s="5">
        <f t="shared" si="16"/>
        <v>0</v>
      </c>
      <c r="L68" s="5">
        <f t="shared" si="16"/>
        <v>0</v>
      </c>
      <c r="M68" s="5">
        <f t="shared" si="16"/>
        <v>0</v>
      </c>
      <c r="N68" s="5">
        <f t="shared" si="16"/>
        <v>0</v>
      </c>
      <c r="O68" s="5">
        <f t="shared" si="16"/>
        <v>0</v>
      </c>
      <c r="P68" s="5">
        <f t="shared" si="16"/>
        <v>0</v>
      </c>
      <c r="Q68" s="5">
        <f t="shared" si="2"/>
        <v>0</v>
      </c>
      <c r="R68" s="3"/>
      <c r="S68" s="6"/>
    </row>
    <row r="69" spans="2:19" x14ac:dyDescent="0.25">
      <c r="B69" s="13" t="s">
        <v>59</v>
      </c>
      <c r="C69" s="7">
        <v>0</v>
      </c>
      <c r="D69" s="7">
        <v>0</v>
      </c>
      <c r="E69" s="6">
        <v>0</v>
      </c>
      <c r="F69" s="6">
        <v>0</v>
      </c>
      <c r="G69" s="6">
        <v>0</v>
      </c>
      <c r="H69" s="6">
        <v>0</v>
      </c>
      <c r="I69" s="6">
        <v>0</v>
      </c>
      <c r="J69" s="6">
        <v>0</v>
      </c>
      <c r="K69" s="6">
        <v>0</v>
      </c>
      <c r="L69" s="7">
        <v>0</v>
      </c>
      <c r="M69" s="7">
        <v>0</v>
      </c>
      <c r="N69" s="7">
        <v>0</v>
      </c>
      <c r="O69" s="6">
        <v>0</v>
      </c>
      <c r="P69" s="6">
        <v>0</v>
      </c>
      <c r="Q69" s="6">
        <f t="shared" si="2"/>
        <v>0</v>
      </c>
      <c r="S69" s="6"/>
    </row>
    <row r="70" spans="2:19" x14ac:dyDescent="0.25">
      <c r="B70" s="13" t="s">
        <v>60</v>
      </c>
      <c r="C70" s="7">
        <v>0</v>
      </c>
      <c r="D70" s="7">
        <v>0</v>
      </c>
      <c r="E70" s="6">
        <v>0</v>
      </c>
      <c r="F70" s="6">
        <v>0</v>
      </c>
      <c r="G70" s="6">
        <v>0</v>
      </c>
      <c r="H70" s="6">
        <v>0</v>
      </c>
      <c r="I70" s="6">
        <v>0</v>
      </c>
      <c r="J70" s="6">
        <v>0</v>
      </c>
      <c r="K70" s="6">
        <v>0</v>
      </c>
      <c r="L70" s="7">
        <v>0</v>
      </c>
      <c r="M70" s="7">
        <v>0</v>
      </c>
      <c r="N70" s="7">
        <v>0</v>
      </c>
      <c r="O70" s="6">
        <v>0</v>
      </c>
      <c r="P70" s="6">
        <v>0</v>
      </c>
      <c r="Q70" s="6">
        <f t="shared" si="2"/>
        <v>0</v>
      </c>
      <c r="S70" s="6"/>
    </row>
    <row r="71" spans="2:19" s="18" customFormat="1" x14ac:dyDescent="0.25">
      <c r="B71" s="17" t="s">
        <v>61</v>
      </c>
      <c r="C71" s="5">
        <f t="shared" ref="C71" si="17">+SUM(C72:C75)</f>
        <v>0</v>
      </c>
      <c r="D71" s="5"/>
      <c r="E71" s="5">
        <f>+SUM(E72:E75)</f>
        <v>0</v>
      </c>
      <c r="F71" s="5">
        <f t="shared" ref="F71:P71" si="18">+SUM(F72:F75)</f>
        <v>0</v>
      </c>
      <c r="G71" s="5">
        <f t="shared" si="18"/>
        <v>0</v>
      </c>
      <c r="H71" s="5">
        <f t="shared" si="18"/>
        <v>0</v>
      </c>
      <c r="I71" s="5">
        <f t="shared" si="18"/>
        <v>0</v>
      </c>
      <c r="J71" s="5">
        <f t="shared" si="18"/>
        <v>0</v>
      </c>
      <c r="K71" s="5">
        <f t="shared" si="18"/>
        <v>0</v>
      </c>
      <c r="L71" s="5">
        <f t="shared" si="18"/>
        <v>0</v>
      </c>
      <c r="M71" s="5">
        <f t="shared" si="18"/>
        <v>0</v>
      </c>
      <c r="N71" s="5">
        <f t="shared" si="18"/>
        <v>0</v>
      </c>
      <c r="O71" s="5">
        <f t="shared" si="18"/>
        <v>0</v>
      </c>
      <c r="P71" s="5">
        <f t="shared" si="18"/>
        <v>0</v>
      </c>
      <c r="Q71" s="5">
        <f t="shared" si="2"/>
        <v>0</v>
      </c>
      <c r="R71" s="3"/>
      <c r="S71" s="6"/>
    </row>
    <row r="72" spans="2:19" x14ac:dyDescent="0.25">
      <c r="B72" s="13" t="s">
        <v>62</v>
      </c>
      <c r="C72" s="7">
        <v>0</v>
      </c>
      <c r="D72" s="7">
        <v>0</v>
      </c>
      <c r="E72" s="6">
        <v>0</v>
      </c>
      <c r="F72" s="6"/>
      <c r="G72" s="6"/>
      <c r="H72" s="6"/>
      <c r="I72" s="6"/>
      <c r="J72" s="6"/>
      <c r="K72" s="6"/>
      <c r="L72" s="7"/>
      <c r="M72" s="7"/>
      <c r="N72" s="7"/>
      <c r="O72" s="6"/>
      <c r="P72" s="6"/>
      <c r="Q72" s="6">
        <f t="shared" si="2"/>
        <v>0</v>
      </c>
      <c r="S72" s="6"/>
    </row>
    <row r="73" spans="2:19" x14ac:dyDescent="0.25">
      <c r="B73" s="13" t="s">
        <v>63</v>
      </c>
      <c r="C73" s="7">
        <v>0</v>
      </c>
      <c r="D73" s="7">
        <v>0</v>
      </c>
      <c r="E73" s="6">
        <v>0</v>
      </c>
      <c r="F73" s="6"/>
      <c r="G73" s="6"/>
      <c r="H73" s="6"/>
      <c r="I73" s="6"/>
      <c r="J73" s="6"/>
      <c r="K73" s="6"/>
      <c r="L73" s="7"/>
      <c r="M73" s="7"/>
      <c r="N73" s="7"/>
      <c r="O73" s="6"/>
      <c r="P73" s="6"/>
      <c r="Q73" s="6">
        <f t="shared" si="2"/>
        <v>0</v>
      </c>
      <c r="S73" s="6"/>
    </row>
    <row r="74" spans="2:19" x14ac:dyDescent="0.25">
      <c r="B74" s="13" t="s">
        <v>93</v>
      </c>
      <c r="C74" s="7">
        <v>0</v>
      </c>
      <c r="D74" s="7">
        <v>0</v>
      </c>
      <c r="E74" s="6">
        <v>0</v>
      </c>
      <c r="F74" s="6"/>
      <c r="G74" s="6"/>
      <c r="H74" s="6"/>
      <c r="I74" s="6"/>
      <c r="J74" s="6"/>
      <c r="K74" s="6"/>
      <c r="L74" s="7"/>
      <c r="M74" s="7"/>
      <c r="N74" s="7"/>
      <c r="O74" s="6"/>
      <c r="P74" s="6"/>
      <c r="Q74" s="6">
        <f t="shared" si="2"/>
        <v>0</v>
      </c>
      <c r="S74" s="6"/>
    </row>
    <row r="75" spans="2:19" x14ac:dyDescent="0.25">
      <c r="B75" s="21" t="s">
        <v>64</v>
      </c>
      <c r="C75" s="7">
        <v>0</v>
      </c>
      <c r="D75" s="22">
        <v>0</v>
      </c>
      <c r="E75" s="23">
        <v>0</v>
      </c>
      <c r="F75" s="23"/>
      <c r="G75" s="23"/>
      <c r="H75" s="23"/>
      <c r="I75" s="23"/>
      <c r="J75" s="23"/>
      <c r="K75" s="23"/>
      <c r="L75" s="22"/>
      <c r="M75" s="22"/>
      <c r="N75" s="22"/>
      <c r="O75" s="23"/>
      <c r="P75" s="23"/>
      <c r="Q75" s="23">
        <f t="shared" si="2"/>
        <v>0</v>
      </c>
      <c r="S75" s="6"/>
    </row>
    <row r="76" spans="2:19" x14ac:dyDescent="0.25">
      <c r="B76" s="16" t="s">
        <v>67</v>
      </c>
      <c r="C76" s="24"/>
      <c r="D76" s="4"/>
      <c r="E76" s="8"/>
      <c r="F76" s="8"/>
      <c r="G76" s="8"/>
      <c r="H76" s="8"/>
      <c r="I76" s="8"/>
      <c r="J76" s="8"/>
      <c r="K76" s="8"/>
      <c r="L76" s="7">
        <v>0</v>
      </c>
      <c r="M76" s="7">
        <v>0</v>
      </c>
      <c r="N76" s="7">
        <v>0</v>
      </c>
      <c r="O76" s="8">
        <v>0</v>
      </c>
      <c r="P76" s="8">
        <v>0</v>
      </c>
      <c r="Q76" s="8"/>
      <c r="S76" s="6"/>
    </row>
    <row r="77" spans="2:19" s="18" customFormat="1" x14ac:dyDescent="0.25">
      <c r="B77" s="17" t="s">
        <v>68</v>
      </c>
      <c r="C77" s="5">
        <f t="shared" ref="C77:D77" si="19">+SUM(C78:C79)</f>
        <v>0</v>
      </c>
      <c r="D77" s="5">
        <f t="shared" si="19"/>
        <v>0</v>
      </c>
      <c r="E77" s="5">
        <f>+SUM(E78:E79)</f>
        <v>0</v>
      </c>
      <c r="F77" s="5">
        <f t="shared" ref="F77:P77" si="20">+SUM(F78:F79)</f>
        <v>0</v>
      </c>
      <c r="G77" s="5">
        <f t="shared" si="20"/>
        <v>0</v>
      </c>
      <c r="H77" s="5">
        <f t="shared" si="20"/>
        <v>0</v>
      </c>
      <c r="I77" s="5">
        <f t="shared" si="20"/>
        <v>0</v>
      </c>
      <c r="J77" s="5">
        <f t="shared" si="20"/>
        <v>0</v>
      </c>
      <c r="K77" s="5">
        <f t="shared" si="20"/>
        <v>0</v>
      </c>
      <c r="L77" s="5">
        <f t="shared" si="20"/>
        <v>0</v>
      </c>
      <c r="M77" s="5">
        <f t="shared" si="20"/>
        <v>0</v>
      </c>
      <c r="N77" s="5">
        <f t="shared" si="20"/>
        <v>0</v>
      </c>
      <c r="O77" s="5">
        <f t="shared" si="20"/>
        <v>0</v>
      </c>
      <c r="P77" s="5">
        <f t="shared" si="20"/>
        <v>0</v>
      </c>
      <c r="Q77" s="5">
        <f t="shared" si="2"/>
        <v>0</v>
      </c>
      <c r="R77" s="3"/>
      <c r="S77" s="6"/>
    </row>
    <row r="78" spans="2:19" x14ac:dyDescent="0.25">
      <c r="B78" s="13" t="s">
        <v>69</v>
      </c>
      <c r="C78" s="7">
        <v>0</v>
      </c>
      <c r="D78" s="7">
        <v>0</v>
      </c>
      <c r="E78" s="6">
        <v>0</v>
      </c>
      <c r="F78" s="6"/>
      <c r="G78" s="6"/>
      <c r="H78" s="6"/>
      <c r="I78" s="6"/>
      <c r="J78" s="6"/>
      <c r="K78" s="6"/>
      <c r="L78" s="7"/>
      <c r="M78" s="7"/>
      <c r="N78" s="7"/>
      <c r="O78" s="6"/>
      <c r="P78" s="6"/>
      <c r="Q78" s="6">
        <f t="shared" ref="Q78:Q84" si="21">+SUM(E78:P78)</f>
        <v>0</v>
      </c>
      <c r="S78" s="6"/>
    </row>
    <row r="79" spans="2:19" x14ac:dyDescent="0.25">
      <c r="B79" s="13" t="s">
        <v>70</v>
      </c>
      <c r="C79" s="7">
        <v>0</v>
      </c>
      <c r="D79" s="7">
        <v>0</v>
      </c>
      <c r="E79" s="6">
        <v>0</v>
      </c>
      <c r="F79" s="6"/>
      <c r="G79" s="6"/>
      <c r="H79" s="6"/>
      <c r="I79" s="6"/>
      <c r="J79" s="6"/>
      <c r="K79" s="6"/>
      <c r="L79" s="7"/>
      <c r="M79" s="7"/>
      <c r="N79" s="7"/>
      <c r="O79" s="6"/>
      <c r="P79" s="6"/>
      <c r="Q79" s="6">
        <f t="shared" si="21"/>
        <v>0</v>
      </c>
      <c r="S79" s="6"/>
    </row>
    <row r="80" spans="2:19" s="18" customFormat="1" x14ac:dyDescent="0.25">
      <c r="B80" s="17" t="s">
        <v>71</v>
      </c>
      <c r="C80" s="5">
        <f t="shared" ref="C80:D80" si="22">+SUM(C81:C82)</f>
        <v>0</v>
      </c>
      <c r="D80" s="5">
        <f t="shared" si="22"/>
        <v>0</v>
      </c>
      <c r="E80" s="5">
        <f>+SUM(E81:E82)</f>
        <v>0</v>
      </c>
      <c r="F80" s="5">
        <f t="shared" ref="F80:P80" si="23">+SUM(F81:F82)</f>
        <v>0</v>
      </c>
      <c r="G80" s="5">
        <f t="shared" si="23"/>
        <v>0</v>
      </c>
      <c r="H80" s="5">
        <f t="shared" si="23"/>
        <v>0</v>
      </c>
      <c r="I80" s="5">
        <f t="shared" si="23"/>
        <v>0</v>
      </c>
      <c r="J80" s="5">
        <f t="shared" si="23"/>
        <v>0</v>
      </c>
      <c r="K80" s="5">
        <f t="shared" si="23"/>
        <v>0</v>
      </c>
      <c r="L80" s="5">
        <f t="shared" si="23"/>
        <v>0</v>
      </c>
      <c r="M80" s="5">
        <f t="shared" si="23"/>
        <v>0</v>
      </c>
      <c r="N80" s="5">
        <f t="shared" si="23"/>
        <v>0</v>
      </c>
      <c r="O80" s="5">
        <f t="shared" si="23"/>
        <v>0</v>
      </c>
      <c r="P80" s="5">
        <f t="shared" si="23"/>
        <v>0</v>
      </c>
      <c r="Q80" s="5">
        <f t="shared" si="21"/>
        <v>0</v>
      </c>
      <c r="R80" s="3"/>
      <c r="S80" s="6"/>
    </row>
    <row r="81" spans="2:19" x14ac:dyDescent="0.25">
      <c r="B81" s="13" t="s">
        <v>72</v>
      </c>
      <c r="C81" s="7">
        <v>0</v>
      </c>
      <c r="D81" s="7">
        <v>0</v>
      </c>
      <c r="E81" s="6">
        <v>0</v>
      </c>
      <c r="F81" s="6"/>
      <c r="G81" s="6"/>
      <c r="H81" s="6"/>
      <c r="I81" s="6"/>
      <c r="J81" s="6"/>
      <c r="K81" s="6"/>
      <c r="L81" s="6"/>
      <c r="M81" s="6"/>
      <c r="N81" s="6"/>
      <c r="O81" s="6"/>
      <c r="P81" s="6"/>
      <c r="Q81" s="6">
        <f t="shared" si="21"/>
        <v>0</v>
      </c>
      <c r="S81" s="6"/>
    </row>
    <row r="82" spans="2:19" x14ac:dyDescent="0.25">
      <c r="B82" s="13" t="s">
        <v>73</v>
      </c>
      <c r="C82" s="7">
        <v>0</v>
      </c>
      <c r="D82" s="7">
        <v>0</v>
      </c>
      <c r="E82" s="6">
        <v>0</v>
      </c>
      <c r="F82" s="6"/>
      <c r="G82" s="6"/>
      <c r="H82" s="6"/>
      <c r="I82" s="6"/>
      <c r="J82" s="6"/>
      <c r="K82" s="6"/>
      <c r="L82" s="7"/>
      <c r="M82" s="7"/>
      <c r="N82" s="7"/>
      <c r="O82" s="6"/>
      <c r="P82" s="6"/>
      <c r="Q82" s="6">
        <f t="shared" si="21"/>
        <v>0</v>
      </c>
      <c r="S82" s="6"/>
    </row>
    <row r="83" spans="2:19" s="18" customFormat="1" x14ac:dyDescent="0.25">
      <c r="B83" s="17" t="s">
        <v>74</v>
      </c>
      <c r="C83" s="5">
        <f t="shared" ref="C83" si="24">+SUM(C84)</f>
        <v>0</v>
      </c>
      <c r="D83" s="5"/>
      <c r="E83" s="5">
        <f>+SUM(E84)</f>
        <v>0</v>
      </c>
      <c r="F83" s="5">
        <f t="shared" ref="F83:P83" si="25">+SUM(F84)</f>
        <v>0</v>
      </c>
      <c r="G83" s="5">
        <f t="shared" si="25"/>
        <v>0</v>
      </c>
      <c r="H83" s="5">
        <f t="shared" si="25"/>
        <v>0</v>
      </c>
      <c r="I83" s="5">
        <f t="shared" si="25"/>
        <v>0</v>
      </c>
      <c r="J83" s="5">
        <f t="shared" si="25"/>
        <v>0</v>
      </c>
      <c r="K83" s="5">
        <f t="shared" si="25"/>
        <v>0</v>
      </c>
      <c r="L83" s="5">
        <f t="shared" si="25"/>
        <v>0</v>
      </c>
      <c r="M83" s="5">
        <f t="shared" si="25"/>
        <v>0</v>
      </c>
      <c r="N83" s="5">
        <f t="shared" si="25"/>
        <v>0</v>
      </c>
      <c r="O83" s="5">
        <f t="shared" si="25"/>
        <v>0</v>
      </c>
      <c r="P83" s="5">
        <f t="shared" si="25"/>
        <v>0</v>
      </c>
      <c r="Q83" s="5">
        <f t="shared" si="21"/>
        <v>0</v>
      </c>
      <c r="R83" s="3"/>
      <c r="S83" s="6"/>
    </row>
    <row r="84" spans="2:19" x14ac:dyDescent="0.25">
      <c r="B84" s="13" t="s">
        <v>75</v>
      </c>
      <c r="C84" s="7">
        <v>0</v>
      </c>
      <c r="D84" s="7">
        <v>0</v>
      </c>
      <c r="E84" s="6">
        <v>0</v>
      </c>
      <c r="F84" s="6"/>
      <c r="G84" s="6"/>
      <c r="H84" s="6"/>
      <c r="I84" s="6"/>
      <c r="J84" s="6"/>
      <c r="K84" s="6"/>
      <c r="L84" s="7"/>
      <c r="M84" s="7"/>
      <c r="N84" s="7"/>
      <c r="O84" s="6"/>
      <c r="P84" s="6"/>
      <c r="Q84" s="6">
        <f t="shared" si="21"/>
        <v>0</v>
      </c>
      <c r="S84" s="6"/>
    </row>
    <row r="85" spans="2:19" x14ac:dyDescent="0.25">
      <c r="B85" s="12" t="s">
        <v>65</v>
      </c>
      <c r="C85" s="25">
        <f t="shared" ref="C85:D85" si="26">+C83+C80+C77+C71+C68+C63+C53+C46+C37+C27+C17+C11</f>
        <v>14115198200</v>
      </c>
      <c r="D85" s="25">
        <f t="shared" si="26"/>
        <v>0</v>
      </c>
      <c r="E85" s="25">
        <f>+E83+E80+E77+E71+E68+E63+E53+E46+E37+E27+E17+E11</f>
        <v>320050740.08999997</v>
      </c>
      <c r="F85" s="25">
        <f t="shared" ref="F85:P85" si="27">+F83+F80+F77+F71+F68+F63+F53+F46+F37+F27+F17+F11</f>
        <v>0</v>
      </c>
      <c r="G85" s="25">
        <f t="shared" si="27"/>
        <v>0</v>
      </c>
      <c r="H85" s="25">
        <f t="shared" si="27"/>
        <v>0</v>
      </c>
      <c r="I85" s="25">
        <f t="shared" si="27"/>
        <v>0</v>
      </c>
      <c r="J85" s="25">
        <f t="shared" si="27"/>
        <v>0</v>
      </c>
      <c r="K85" s="25">
        <f t="shared" si="27"/>
        <v>0</v>
      </c>
      <c r="L85" s="25">
        <f t="shared" si="27"/>
        <v>0</v>
      </c>
      <c r="M85" s="25">
        <f t="shared" si="27"/>
        <v>0</v>
      </c>
      <c r="N85" s="25">
        <f t="shared" si="27"/>
        <v>0</v>
      </c>
      <c r="O85" s="25">
        <f t="shared" si="27"/>
        <v>0</v>
      </c>
      <c r="P85" s="25">
        <f t="shared" si="27"/>
        <v>0</v>
      </c>
      <c r="Q85" s="25">
        <f>+Q83+Q80+Q77+Q71+Q68+Q63+Q53+Q46+Q37+Q27+Q17+Q11</f>
        <v>320050740.08999997</v>
      </c>
    </row>
    <row r="86" spans="2:19" x14ac:dyDescent="0.25">
      <c r="D86" s="20"/>
      <c r="E86" s="6"/>
      <c r="F86" s="6"/>
      <c r="G86" s="6"/>
      <c r="H86" s="6"/>
      <c r="I86" s="6"/>
      <c r="J86" s="6"/>
      <c r="K86" s="6"/>
      <c r="L86" s="6"/>
      <c r="Q86" s="20"/>
    </row>
    <row r="87" spans="2:19" x14ac:dyDescent="0.25">
      <c r="D87" s="26"/>
      <c r="L87" s="20"/>
      <c r="Q87" s="20"/>
    </row>
    <row r="88" spans="2:19" ht="25.5" customHeight="1" x14ac:dyDescent="0.25">
      <c r="B88" s="3"/>
      <c r="D88" s="9"/>
      <c r="Q88" s="26"/>
    </row>
    <row r="89" spans="2:19" ht="22.5" customHeight="1" x14ac:dyDescent="0.25">
      <c r="B89" s="3"/>
      <c r="D89" s="9"/>
      <c r="Q89" s="20"/>
    </row>
    <row r="90" spans="2:19" x14ac:dyDescent="0.25">
      <c r="B90" s="3"/>
    </row>
    <row r="91" spans="2:19" ht="33" customHeight="1" x14ac:dyDescent="0.25">
      <c r="B91" s="3"/>
    </row>
    <row r="92" spans="2:19" x14ac:dyDescent="0.25">
      <c r="B92" s="3"/>
    </row>
    <row r="93" spans="2:19" x14ac:dyDescent="0.25">
      <c r="B93" s="3"/>
    </row>
    <row r="98" spans="2:16" x14ac:dyDescent="0.25">
      <c r="O98" s="27"/>
      <c r="P98" s="27"/>
    </row>
    <row r="99" spans="2:16" ht="18.75" x14ac:dyDescent="0.25">
      <c r="B99" s="28" t="s">
        <v>95</v>
      </c>
      <c r="C99" s="30" t="s">
        <v>96</v>
      </c>
      <c r="E99" s="11" t="s">
        <v>100</v>
      </c>
      <c r="L99" s="10"/>
      <c r="O99" s="27"/>
      <c r="P99" s="27"/>
    </row>
    <row r="100" spans="2:16" ht="18.75" x14ac:dyDescent="0.25">
      <c r="B100" s="29" t="s">
        <v>99</v>
      </c>
      <c r="C100" s="31" t="s">
        <v>94</v>
      </c>
      <c r="E100" s="29" t="s">
        <v>101</v>
      </c>
      <c r="I100" s="1"/>
      <c r="J100" s="2"/>
      <c r="K100" s="2"/>
      <c r="L100" s="1"/>
    </row>
  </sheetData>
  <mergeCells count="8">
    <mergeCell ref="B6:Q6"/>
    <mergeCell ref="E8:Q8"/>
    <mergeCell ref="B3:Q3"/>
    <mergeCell ref="B8:B9"/>
    <mergeCell ref="C8:C9"/>
    <mergeCell ref="D8:D9"/>
    <mergeCell ref="B4:Q4"/>
    <mergeCell ref="B5:Q5"/>
  </mergeCells>
  <printOptions horizontalCentered="1"/>
  <pageMargins left="0.7" right="0.7" top="0.75" bottom="0.75" header="0.3" footer="0.3"/>
  <pageSetup paperSize="5" scale="51" fitToHeight="0" orientation="portrait" r:id="rId1"/>
  <headerFooter>
    <oddFooter>&amp;RPág. &amp;P / &amp;N</oddFooter>
  </headerFooter>
  <ignoredErrors>
    <ignoredError sqref="E17 E27 E37 E46 E53 E63 E68 E71 E80 E83:F83 F76:F77 F11 G76:G77 G11 F71 H17 H68 H80 H27 I17 J17 K17 C17 F17 G17 I27 J27 K27 C27 F27 G27 H37 I37 J37 K37 C37 F37 G37 H46 I46 J46 K46 C46 F46 G46 H53 I53 J53 K53 C53 F53 G53 H63 I63 J63 K63 C63 F63 G63 I68 J68 K68 C68 F68 G68 H71 I71 J71 K71 C71 G71 I76:I77 J76:J77 K76:K77 C76:C77 F80 G80 I80 J80 K80 C80 H83 G83 I83 J83 K83 C83" formula="1"/>
    <ignoredError sqref="L71:O7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P2 Presupuesto Aprobado-Ejec </vt:lpstr>
      <vt:lpstr>'P2 Presupuesto Aprobado-Ejec '!Print_Area</vt:lpstr>
      <vt:lpstr>'P2 Presupuesto Aprobado-Ejec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 Peguero F.</dc:creator>
  <cp:lastModifiedBy>Yonuery De La Cruz Espinosa</cp:lastModifiedBy>
  <cp:lastPrinted>2022-02-21T14:08:25Z</cp:lastPrinted>
  <dcterms:created xsi:type="dcterms:W3CDTF">2021-07-29T18:58:50Z</dcterms:created>
  <dcterms:modified xsi:type="dcterms:W3CDTF">2022-03-02T17:46:29Z</dcterms:modified>
</cp:coreProperties>
</file>