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.sharepoint.com/sites/DO-CG-MIVHED/Documentos compartidos/Dirección de PyD/Departamento de PPP/3. Presupuesto Institucional/Año 2022/OAI/"/>
    </mc:Choice>
  </mc:AlternateContent>
  <xr:revisionPtr revIDLastSave="45" documentId="8_{62CA9422-EE8E-42D1-A1DF-818076312FF9}" xr6:coauthVersionLast="47" xr6:coauthVersionMax="47" xr10:uidLastSave="{1BE9FAE9-9056-4ACC-913F-BF09EFAD607C}"/>
  <bookViews>
    <workbookView xWindow="-120" yWindow="-120" windowWidth="29040" windowHeight="15840" xr2:uid="{4338FEAE-DB8E-4C02-BE6D-DDC1311F061E}"/>
  </bookViews>
  <sheets>
    <sheet name="Hoja1" sheetId="1" r:id="rId1"/>
  </sheets>
  <externalReferences>
    <externalReference r:id="rId2"/>
  </externalReferences>
  <definedNames>
    <definedName name="_xlnm.Print_Area" localSheetId="0">Hoja1!$A$1:$J$53</definedName>
  </definedName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4" i="1"/>
  <c r="I25" i="1" l="1"/>
  <c r="J30" i="1" l="1"/>
  <c r="I30" i="1"/>
  <c r="J29" i="1"/>
  <c r="I29" i="1"/>
  <c r="C15" i="1"/>
</calcChain>
</file>

<file path=xl/sharedStrings.xml><?xml version="1.0" encoding="utf-8"?>
<sst xmlns="http://schemas.openxmlformats.org/spreadsheetml/2006/main" count="81" uniqueCount="77">
  <si>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</si>
  <si>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</si>
  <si>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</si>
  <si>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</si>
  <si>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</si>
  <si>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</si>
  <si>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</si>
  <si>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</si>
  <si>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</si>
  <si>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</si>
  <si>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</si>
  <si>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</si>
  <si>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</si>
  <si>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</si>
  <si>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</si>
  <si>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</si>
  <si>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</si>
  <si>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</si>
  <si>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</si>
  <si>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</si>
  <si>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</si>
  <si>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</si>
  <si>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</si>
  <si>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</si>
  <si>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</si>
  <si>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</si>
  <si>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</si>
  <si>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</si>
  <si>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</si>
  <si>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</si>
  <si>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</si>
  <si>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</si>
  <si>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</si>
  <si>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</si>
  <si>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</si>
  <si>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</si>
  <si>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</si>
  <si>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</si>
  <si>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</si>
  <si>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</si>
  <si>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</si>
  <si>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</si>
  <si>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</si>
  <si>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</si>
  <si>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</si>
  <si>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</si>
  <si>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</si>
  <si>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</si>
  <si>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</si>
  <si>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</si>
  <si>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</si>
  <si>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</si>
  <si>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0223 MINISTERIO DE LA VIVIENDA HABITA Y EDIFICACIONES</t>
  </si>
  <si>
    <t>01 MINISTERIO DE LA VIVIENDA HABITA Y EDIFICACIONES</t>
  </si>
  <si>
    <t>0001 VICEMINISTERIO DE VIVIENDA Y HABITAT</t>
  </si>
  <si>
    <t>Somos una institución joven altamente capacitada, que establece procesos transparentes y eficientes. Líder en la ejecución, fiscalización y excelencia en el servicio público. Respondiendo a las necesidades de viviendas y edificaciones de los ciudadanos. Comprometidos en desarrollar y elevar la calidad de vida de los dominicanos, a través de la transformación de las edificaciones a nivel nacional como garantía de un mejor futuro.</t>
  </si>
  <si>
    <t>Generar un impacto social sostenido, que mejore la calidad de vida de las familias dominicanas y de toda la nación, mediante el diseño y ejecución de la política de vivienda y edificaciones. Comprometidos en integrar a los sectores públicos y privados, en un marco de transparencia que asegure las mejores prácticas globales mediante el uso de la ciencia, la tecnología y la preservación del medio ambiente, garantizando la obtención de resultados y el uso eficiente de los recursos públicos.</t>
  </si>
  <si>
    <t>11 DESARROLLO DE LA VIVIENDA Y HABITAT</t>
  </si>
  <si>
    <t>Desarrollo de la Vivienda y Habitat</t>
  </si>
  <si>
    <t>Familias en condiciones de pobreza y vulnerabilidad.</t>
  </si>
  <si>
    <t>Reducida la Vulnerabilidad de 13,507 familias en condiciones de pobreza para el año 2022, a través del desarrollo y mejoramiento habitacional.</t>
  </si>
  <si>
    <t>O2/6762-Familias vulnerables reciben asistencia y mejoramiento habitacional</t>
  </si>
  <si>
    <t>03/6763-Familias acceden a viviendas sociales</t>
  </si>
  <si>
    <t>02- Familias vulnerables reciben asistencias y mejoramiento habitacional</t>
  </si>
  <si>
    <t>Es el proceso mediante el cual las familias vulnerables reciben asistencia para el mejoramiento y/o reconstrucción de sus vivienda.</t>
  </si>
  <si>
    <t>Durante el período enero-marzo 2022 fue ejecutada la suma de RD$516,564,388.85 representando un avance físico  de un 39 % y un avance  financiero igual a 7946.15 %. Este avance financiero reflejado se debe a que el monto cargado a este producto fue menor que el monto real programado, está pendiente realizar la modificación.</t>
  </si>
  <si>
    <t>Dentro de este programa que contiene el  producto 02, se refleja una ejecución financiera  mayor a la programada debido a que el monto cargado a este producto fue menor que el monto real programado, está pendiente realizar la modificación. En cuanto al avance físico este se ejecutó de manera normal a la fecha.</t>
  </si>
  <si>
    <t>03-  Familias acceden a viviendas sociales.</t>
  </si>
  <si>
    <t>Es el proceso mediante el cual las familias vulnerables acceden a viviendas sociales.</t>
  </si>
  <si>
    <t xml:space="preserve"> Durante el periodo enero-marzo 2022  fue ejecutada la suma de RD$ 15,249,345.58 representando un avance fisico  de un 0% y un avance  financiero igual a  0.23%.   </t>
  </si>
  <si>
    <t>En este periodo los proyectos se encuentran en etapa de ejecución.</t>
  </si>
  <si>
    <t>Lograr poner en funcionamiento toda la estructura que compone el MIVED, por ser una institución nueva.
Que la estructura programática defina claramente dentro de su programación metas físicas, recursos financiero y tiempo de ejecución.
Que la programación de las metas físicas y financieras se ejecuten con un mínimo % de modificaciones presupuestarias.</t>
  </si>
  <si>
    <t>4.2.1</t>
  </si>
  <si>
    <t>_________________________________________________</t>
  </si>
  <si>
    <t>ING. HENRY A. GONZÁLEZ</t>
  </si>
  <si>
    <t xml:space="preserve">DIRECTOR PLANIFICACIÓN Y DESARROLLO </t>
  </si>
  <si>
    <t>MINISTERIO DE VIVIENDA Y EDIFICACIONES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</si>
</sst>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Gill Sans MT"/>
      <family val="2"/>
    </font>
    <font>
      <sz val="11"/>
      <name val="Gill Sans MT"/>
      <family val="2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9" fontId="11" fillId="0" borderId="0" xfId="2" applyFont="1" applyProtection="1"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18" xfId="0" applyFont="1" applyBorder="1" applyAlignment="1" applyProtection="1">
      <alignment vertical="center" wrapText="1"/>
      <protection locked="0"/>
    </xf>
    <xf numFmtId="0" fontId="24" fillId="10" borderId="0" xfId="0" applyFont="1" applyFill="1" applyAlignment="1">
      <alignment horizontal="center" wrapText="1"/>
    </xf>
    <xf numFmtId="0" fontId="25" fillId="10" borderId="0" xfId="0" applyFont="1" applyFill="1" applyAlignment="1">
      <alignment horizontal="center" wrapText="1"/>
    </xf>
    <xf numFmtId="0" fontId="24" fillId="10" borderId="0" xfId="0" applyFont="1" applyFill="1" applyAlignment="1">
      <alignment wrapText="1"/>
    </xf>
    <xf numFmtId="0" fontId="25" fillId="10" borderId="0" xfId="0" applyFont="1" applyFill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0" totalsRowShown="0" headerRowDxfId="14" dataDxfId="12" headerRowBorderDxfId="13" tableBorderDxfId="11" totalsRowBorderDxfId="10">
  <tableColumns count="10">
    <tableColumn id="1" xr3:uid="{DC1B7B10-25DF-444B-B97E-464EC471DB5B}" name="Producto" dataDxfId="0"/>
    <tableColumn id="2" xr3:uid="{C61E64BC-B5A5-45F4-8F84-130CBA355D9D}" name="Indicador" dataDxfId="9"/>
    <tableColumn id="3" xr3:uid="{3AC7971E-A8AB-4C13-830D-AC13829EAC0E}" name="Física_x000a_(A)" dataDxfId="8"/>
    <tableColumn id="4" xr3:uid="{8DB7EDBB-DB79-4CBD-AD68-D153CE19B0A8}" name="Financiera_x000a_(B)" dataDxfId="7"/>
    <tableColumn id="9" xr3:uid="{AC3E8DE2-D537-4CBB-AD59-753602F58C3E}" name="Física_x000a_(C)" dataDxfId="6"/>
    <tableColumn id="10" xr3:uid="{25C7EA1D-EAE0-4DC9-9FB1-C0E265B640E6}" name="Financiera_x000a_(D)" dataDxfId="5"/>
    <tableColumn id="5" xr3:uid="{C2FDA61C-9281-4FCB-A3FE-246521A85EA0}" name="Física _x000a_(E)" dataDxfId="4"/>
    <tableColumn id="6" xr3:uid="{B07D8104-8103-4848-A228-6FBAE528EF68}" name="Financiera _x000a_ (F)" dataDxfId="3"/>
    <tableColumn id="7" xr3:uid="{F97ACE16-1124-4543-AD0A-CBAA1878A36A}" name="Física _x000a_(%)_x000a_ G=E/C" dataDxfId="2">
      <calculatedColumnFormula>IF(G29&gt;0,G29/C29,0)</calculatedColumnFormula>
    </tableColumn>
    <tableColumn id="8" xr3:uid="{CAB2F777-24BA-4EFC-82F9-153B93171D9B}" name="Financiero _x000a_(%) _x000a_H=F/D" dataDxfId="1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P51"/>
  <sheetViews>
    <sheetView tabSelected="1" view="pageBreakPreview" zoomScale="93" zoomScaleNormal="100" zoomScaleSheetLayoutView="93" workbookViewId="0">
      <selection activeCell="A49" sqref="A49:J49"/>
    </sheetView>
  </sheetViews>
  <sheetFormatPr baseColWidth="10" defaultColWidth="11.42578125" defaultRowHeight="15" x14ac:dyDescent="0.25"/>
  <cols>
    <col min="1" max="1" width="23" style="6" customWidth="1"/>
    <col min="2" max="3" width="12.7109375" style="6" customWidth="1"/>
    <col min="4" max="4" width="14" style="6" bestFit="1" customWidth="1"/>
    <col min="5" max="5" width="12.7109375" style="6" customWidth="1"/>
    <col min="6" max="6" width="14" style="6" bestFit="1" customWidth="1"/>
    <col min="7" max="10" width="12.7109375" style="6" customWidth="1"/>
    <col min="11" max="11" width="11.42578125" style="6"/>
  </cols>
  <sheetData>
    <row r="1" spans="1:11" ht="21.75" thickBot="1" x14ac:dyDescent="0.3">
      <c r="A1" s="26"/>
      <c r="B1" s="72" t="s">
        <v>51</v>
      </c>
      <c r="C1" s="73"/>
      <c r="D1" s="73"/>
      <c r="E1" s="73"/>
      <c r="F1" s="73"/>
      <c r="G1" s="73"/>
      <c r="H1" s="73"/>
      <c r="I1" s="73"/>
      <c r="J1" s="74"/>
      <c r="K1" s="1"/>
    </row>
    <row r="2" spans="1:11" ht="21.75" thickBot="1" x14ac:dyDescent="0.3">
      <c r="A2" s="27"/>
      <c r="B2" s="75" t="s">
        <v>0</v>
      </c>
      <c r="C2" s="76"/>
      <c r="D2" s="75" t="s">
        <v>1</v>
      </c>
      <c r="E2" s="77"/>
      <c r="F2" s="77"/>
      <c r="G2" s="76"/>
      <c r="H2" s="78"/>
      <c r="I2" s="2" t="s">
        <v>2</v>
      </c>
      <c r="J2" s="3" t="s">
        <v>3</v>
      </c>
      <c r="K2" s="1"/>
    </row>
    <row r="3" spans="1:11" ht="21.75" thickBot="1" x14ac:dyDescent="0.3">
      <c r="A3" s="28"/>
      <c r="B3" s="79" t="s">
        <v>4</v>
      </c>
      <c r="C3" s="80"/>
      <c r="D3" s="79"/>
      <c r="E3" s="80"/>
      <c r="F3" s="80"/>
      <c r="G3" s="80"/>
      <c r="H3" s="81"/>
      <c r="I3" s="32"/>
      <c r="J3" s="33"/>
      <c r="K3" s="1"/>
    </row>
    <row r="4" spans="1:11" x14ac:dyDescent="0.25">
      <c r="A4" s="82"/>
      <c r="B4" s="83"/>
      <c r="C4" s="83"/>
      <c r="D4" s="84"/>
      <c r="E4" s="84"/>
      <c r="F4" s="84"/>
      <c r="G4" s="84"/>
      <c r="H4" s="84"/>
      <c r="I4" s="83"/>
      <c r="J4" s="85"/>
      <c r="K4" s="1"/>
    </row>
    <row r="5" spans="1:11" ht="3" customHeight="1" x14ac:dyDescent="0.25">
      <c r="A5" s="69"/>
      <c r="B5" s="70"/>
      <c r="C5" s="70"/>
      <c r="D5" s="70"/>
      <c r="E5" s="70"/>
      <c r="F5" s="70"/>
      <c r="G5" s="70"/>
      <c r="H5" s="70"/>
      <c r="I5" s="70"/>
      <c r="J5" s="71"/>
      <c r="K5" s="1"/>
    </row>
    <row r="6" spans="1:11" ht="15.75" x14ac:dyDescent="0.25">
      <c r="A6" s="34" t="s">
        <v>5</v>
      </c>
      <c r="B6" s="35"/>
      <c r="C6" s="35"/>
      <c r="D6" s="35"/>
      <c r="E6" s="35"/>
      <c r="F6" s="35"/>
      <c r="G6" s="35"/>
      <c r="H6" s="35"/>
      <c r="I6" s="35"/>
      <c r="J6" s="36"/>
      <c r="K6" s="1"/>
    </row>
    <row r="7" spans="1:11" ht="15.75" x14ac:dyDescent="0.25">
      <c r="A7" s="49" t="s">
        <v>6</v>
      </c>
      <c r="B7" s="50"/>
      <c r="C7" s="50"/>
      <c r="D7" s="50"/>
      <c r="E7" s="50"/>
      <c r="F7" s="50"/>
      <c r="G7" s="50"/>
      <c r="H7" s="50"/>
      <c r="I7" s="50"/>
      <c r="J7" s="51"/>
      <c r="K7" s="1"/>
    </row>
    <row r="8" spans="1:11" x14ac:dyDescent="0.25">
      <c r="A8" s="4" t="s">
        <v>7</v>
      </c>
      <c r="B8" s="44" t="s">
        <v>52</v>
      </c>
      <c r="C8" s="45"/>
      <c r="D8" s="45"/>
      <c r="E8" s="45"/>
      <c r="F8" s="45"/>
      <c r="G8" s="45"/>
      <c r="H8" s="45"/>
      <c r="I8" s="45"/>
      <c r="J8" s="46"/>
      <c r="K8" s="1"/>
    </row>
    <row r="9" spans="1:11" ht="15" customHeight="1" x14ac:dyDescent="0.25">
      <c r="A9" s="29" t="s">
        <v>36</v>
      </c>
      <c r="B9" s="44" t="s">
        <v>53</v>
      </c>
      <c r="C9" s="45"/>
      <c r="D9" s="45"/>
      <c r="E9" s="45"/>
      <c r="F9" s="45"/>
      <c r="G9" s="45"/>
      <c r="H9" s="45"/>
      <c r="I9" s="45"/>
      <c r="J9" s="46"/>
      <c r="K9" s="1"/>
    </row>
    <row r="10" spans="1:11" x14ac:dyDescent="0.25">
      <c r="A10" s="29" t="s">
        <v>37</v>
      </c>
      <c r="B10" s="44" t="s">
        <v>54</v>
      </c>
      <c r="C10" s="45"/>
      <c r="D10" s="45"/>
      <c r="E10" s="45"/>
      <c r="F10" s="45"/>
      <c r="G10" s="45"/>
      <c r="H10" s="45"/>
      <c r="I10" s="45"/>
      <c r="J10" s="46"/>
      <c r="K10" s="1"/>
    </row>
    <row r="11" spans="1:11" ht="31.5" customHeight="1" x14ac:dyDescent="0.25">
      <c r="A11" s="4" t="s">
        <v>8</v>
      </c>
      <c r="B11" s="47" t="s">
        <v>55</v>
      </c>
      <c r="C11" s="47"/>
      <c r="D11" s="47"/>
      <c r="E11" s="47"/>
      <c r="F11" s="47"/>
      <c r="G11" s="47"/>
      <c r="H11" s="47"/>
      <c r="I11" s="47"/>
      <c r="J11" s="48"/>
    </row>
    <row r="12" spans="1:11" ht="68.25" customHeight="1" x14ac:dyDescent="0.25">
      <c r="A12" s="4" t="s">
        <v>9</v>
      </c>
      <c r="B12" s="47" t="s">
        <v>56</v>
      </c>
      <c r="C12" s="47"/>
      <c r="D12" s="47"/>
      <c r="E12" s="47"/>
      <c r="F12" s="47"/>
      <c r="G12" s="47"/>
      <c r="H12" s="47"/>
      <c r="I12" s="47"/>
      <c r="J12" s="48"/>
    </row>
    <row r="13" spans="1:11" ht="15.75" x14ac:dyDescent="0.25">
      <c r="A13" s="34" t="s">
        <v>10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1" ht="27.75" customHeight="1" x14ac:dyDescent="0.25">
      <c r="A14" s="4" t="s">
        <v>11</v>
      </c>
      <c r="B14" s="30">
        <v>4</v>
      </c>
      <c r="C14" s="68" t="str">
        <f>IFERROR(VLOOKUP(B14,'[1]Validacion datos'!A2:B5,2,FALSE),"")</f>
        <v>DESARROLLO SOSTENIBLE</v>
      </c>
      <c r="D14" s="68"/>
      <c r="E14" s="68"/>
      <c r="F14" s="68"/>
      <c r="G14" s="68"/>
      <c r="H14" s="68"/>
      <c r="I14" s="68"/>
      <c r="J14" s="68"/>
    </row>
    <row r="15" spans="1:11" ht="26.25" customHeight="1" x14ac:dyDescent="0.25">
      <c r="A15" s="4" t="s">
        <v>12</v>
      </c>
      <c r="B15" s="7">
        <v>4.2</v>
      </c>
      <c r="C15" s="68" t="str">
        <f>IFERROR(VLOOKUP(B15,'[1]Validacion datos'!A8:B26,2,FALSE),"")</f>
        <v>Eficaz gestión de riesgos para minimizar pérdidas humanas, económicas y ambientales.</v>
      </c>
      <c r="D15" s="68"/>
      <c r="E15" s="68"/>
      <c r="F15" s="68"/>
      <c r="G15" s="68"/>
      <c r="H15" s="68"/>
      <c r="I15" s="68"/>
      <c r="J15" s="68"/>
    </row>
    <row r="16" spans="1:11" ht="26.25" customHeight="1" x14ac:dyDescent="0.25">
      <c r="A16" s="4" t="s">
        <v>13</v>
      </c>
      <c r="B16" s="8" t="s">
        <v>72</v>
      </c>
      <c r="C16" s="67" t="str">
        <f>IFERROR(VLOOKUP(B16,'[1]Validacion datos'!D8:E64,2,FALSE),"")</f>
        <v>Desarrollar un eficaz sistema nacional de gestión integral de riesgos, con activa participación de las comunidades y gobiernos locales, que minimice los daños y posibilite la recuperación rápida y sostenible de las áreas y poblaciones afectadas</v>
      </c>
      <c r="D16" s="67"/>
      <c r="E16" s="67"/>
      <c r="F16" s="67"/>
      <c r="G16" s="67"/>
      <c r="H16" s="67"/>
      <c r="I16" s="67"/>
      <c r="J16" s="67"/>
    </row>
    <row r="17" spans="1:11" ht="15.75" x14ac:dyDescent="0.25">
      <c r="A17" s="34" t="s">
        <v>14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1" x14ac:dyDescent="0.25">
      <c r="A18" s="4" t="s">
        <v>15</v>
      </c>
      <c r="B18" s="47" t="s">
        <v>57</v>
      </c>
      <c r="C18" s="47"/>
      <c r="D18" s="47"/>
      <c r="E18" s="47"/>
      <c r="F18" s="47"/>
      <c r="G18" s="47"/>
      <c r="H18" s="47"/>
      <c r="I18" s="47"/>
      <c r="J18" s="48"/>
    </row>
    <row r="19" spans="1:11" x14ac:dyDescent="0.25">
      <c r="A19" s="9" t="s">
        <v>16</v>
      </c>
      <c r="B19" s="47" t="s">
        <v>58</v>
      </c>
      <c r="C19" s="47"/>
      <c r="D19" s="47"/>
      <c r="E19" s="47"/>
      <c r="F19" s="47"/>
      <c r="G19" s="47"/>
      <c r="H19" s="47"/>
      <c r="I19" s="47"/>
      <c r="J19" s="48"/>
    </row>
    <row r="20" spans="1:11" x14ac:dyDescent="0.25">
      <c r="A20" s="9" t="s">
        <v>17</v>
      </c>
      <c r="B20" s="47" t="s">
        <v>59</v>
      </c>
      <c r="C20" s="47"/>
      <c r="D20" s="47"/>
      <c r="E20" s="47"/>
      <c r="F20" s="47"/>
      <c r="G20" s="47"/>
      <c r="H20" s="47"/>
      <c r="I20" s="47"/>
      <c r="J20" s="48"/>
    </row>
    <row r="21" spans="1:11" x14ac:dyDescent="0.25">
      <c r="A21" s="9" t="s">
        <v>38</v>
      </c>
      <c r="B21" s="47" t="s">
        <v>60</v>
      </c>
      <c r="C21" s="47"/>
      <c r="D21" s="47"/>
      <c r="E21" s="47"/>
      <c r="F21" s="47"/>
      <c r="G21" s="47"/>
      <c r="H21" s="47"/>
      <c r="I21" s="47"/>
      <c r="J21" s="48"/>
      <c r="K21" s="1"/>
    </row>
    <row r="22" spans="1:11" ht="15.75" x14ac:dyDescent="0.25">
      <c r="A22" s="34" t="s">
        <v>18</v>
      </c>
      <c r="B22" s="35"/>
      <c r="C22" s="35"/>
      <c r="D22" s="35"/>
      <c r="E22" s="35"/>
      <c r="F22" s="35"/>
      <c r="G22" s="35"/>
      <c r="H22" s="35"/>
      <c r="I22" s="35"/>
      <c r="J22" s="36"/>
    </row>
    <row r="23" spans="1:11" ht="15.75" x14ac:dyDescent="0.25">
      <c r="A23" s="49" t="s">
        <v>19</v>
      </c>
      <c r="B23" s="50"/>
      <c r="C23" s="50"/>
      <c r="D23" s="50"/>
      <c r="E23" s="50"/>
      <c r="F23" s="50"/>
      <c r="G23" s="50"/>
      <c r="H23" s="50"/>
      <c r="I23" s="50"/>
      <c r="J23" s="51"/>
      <c r="K23" s="1"/>
    </row>
    <row r="24" spans="1:11" ht="15" customHeight="1" x14ac:dyDescent="0.25">
      <c r="A24" s="62" t="s">
        <v>20</v>
      </c>
      <c r="B24" s="63"/>
      <c r="C24" s="64" t="s">
        <v>21</v>
      </c>
      <c r="D24" s="66"/>
      <c r="E24" s="66"/>
      <c r="F24" s="66" t="s">
        <v>22</v>
      </c>
      <c r="G24" s="66"/>
      <c r="H24" s="63"/>
      <c r="I24" s="64" t="s">
        <v>23</v>
      </c>
      <c r="J24" s="65"/>
    </row>
    <row r="25" spans="1:11" x14ac:dyDescent="0.25">
      <c r="A25" s="52">
        <v>6632037544</v>
      </c>
      <c r="B25" s="53"/>
      <c r="C25" s="59">
        <v>6632037544</v>
      </c>
      <c r="D25" s="60"/>
      <c r="E25" s="61"/>
      <c r="F25" s="59">
        <v>1662884998</v>
      </c>
      <c r="G25" s="60"/>
      <c r="H25" s="61"/>
      <c r="I25" s="54">
        <f>IF(G25&gt;0,G25/C25,0)</f>
        <v>0</v>
      </c>
      <c r="J25" s="55"/>
      <c r="K25" s="86"/>
    </row>
    <row r="26" spans="1:11" ht="15.75" x14ac:dyDescent="0.25">
      <c r="A26" s="49" t="s">
        <v>24</v>
      </c>
      <c r="B26" s="50"/>
      <c r="C26" s="50"/>
      <c r="D26" s="50"/>
      <c r="E26" s="50"/>
      <c r="F26" s="50"/>
      <c r="G26" s="50"/>
      <c r="H26" s="50"/>
      <c r="I26" s="50"/>
      <c r="J26" s="51"/>
      <c r="K26" s="1"/>
    </row>
    <row r="27" spans="1:11" x14ac:dyDescent="0.25">
      <c r="A27" s="5"/>
      <c r="B27"/>
      <c r="C27" s="56" t="s">
        <v>50</v>
      </c>
      <c r="D27" s="57"/>
      <c r="E27" s="56" t="s">
        <v>48</v>
      </c>
      <c r="F27" s="57"/>
      <c r="G27" s="56" t="s">
        <v>49</v>
      </c>
      <c r="H27" s="56"/>
      <c r="I27" s="56" t="s">
        <v>25</v>
      </c>
      <c r="J27" s="58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42</v>
      </c>
      <c r="F28" s="11" t="s">
        <v>43</v>
      </c>
      <c r="G28" s="11" t="s">
        <v>44</v>
      </c>
      <c r="H28" s="11" t="s">
        <v>45</v>
      </c>
      <c r="I28" s="11" t="s">
        <v>46</v>
      </c>
      <c r="J28" s="12" t="s">
        <v>47</v>
      </c>
    </row>
    <row r="29" spans="1:11" ht="48" x14ac:dyDescent="0.25">
      <c r="A29" s="13" t="s">
        <v>61</v>
      </c>
      <c r="B29" s="14"/>
      <c r="C29" s="15">
        <v>9000</v>
      </c>
      <c r="D29" s="16">
        <v>6500816</v>
      </c>
      <c r="E29" s="16">
        <v>2250</v>
      </c>
      <c r="F29" s="16">
        <v>1625204</v>
      </c>
      <c r="G29" s="17">
        <v>3492</v>
      </c>
      <c r="H29" s="16">
        <v>516564388.85000002</v>
      </c>
      <c r="I29" s="18">
        <f>IF(G29&gt;0,G29/C29,0)</f>
        <v>0.38800000000000001</v>
      </c>
      <c r="J29" s="19">
        <f>IF(H29&gt;0,H29/D29,0)</f>
        <v>79.461468967895726</v>
      </c>
    </row>
    <row r="30" spans="1:11" ht="24" x14ac:dyDescent="0.25">
      <c r="A30" s="20" t="s">
        <v>62</v>
      </c>
      <c r="B30" s="21"/>
      <c r="C30" s="22">
        <v>4507</v>
      </c>
      <c r="D30" s="23">
        <v>6625536728</v>
      </c>
      <c r="E30" s="23">
        <v>1126.75</v>
      </c>
      <c r="F30" s="23">
        <v>1656384182</v>
      </c>
      <c r="G30" s="24">
        <v>0</v>
      </c>
      <c r="H30" s="23">
        <v>15249345.58</v>
      </c>
      <c r="I30" s="18">
        <f>IF(G30&gt;0,G30/C30,0)</f>
        <v>0</v>
      </c>
      <c r="J30" s="19">
        <f>IF(H30&gt;0,H30/D30,0)</f>
        <v>2.3016015465668095E-3</v>
      </c>
    </row>
    <row r="31" spans="1:11" ht="15.75" x14ac:dyDescent="0.25">
      <c r="A31" s="34" t="s">
        <v>28</v>
      </c>
      <c r="B31" s="35"/>
      <c r="C31" s="35"/>
      <c r="D31" s="35"/>
      <c r="E31" s="35"/>
      <c r="F31" s="35"/>
      <c r="G31" s="35"/>
      <c r="H31" s="35"/>
      <c r="I31" s="35"/>
      <c r="J31" s="36"/>
    </row>
    <row r="32" spans="1:11" ht="15.75" x14ac:dyDescent="0.25">
      <c r="A32" s="49" t="s">
        <v>29</v>
      </c>
      <c r="B32" s="50"/>
      <c r="C32" s="50"/>
      <c r="D32" s="50"/>
      <c r="E32" s="50"/>
      <c r="F32" s="50"/>
      <c r="G32" s="50"/>
      <c r="H32" s="50"/>
      <c r="I32" s="50"/>
      <c r="J32" s="51"/>
      <c r="K32" s="1"/>
    </row>
    <row r="33" spans="1:16" x14ac:dyDescent="0.25">
      <c r="A33" s="25" t="s">
        <v>30</v>
      </c>
      <c r="B33" s="87" t="s">
        <v>63</v>
      </c>
      <c r="C33" s="87"/>
      <c r="D33" s="87"/>
      <c r="E33" s="87"/>
      <c r="F33" s="87"/>
      <c r="G33" s="87"/>
      <c r="H33" s="87"/>
      <c r="I33" s="87"/>
      <c r="J33" s="88"/>
    </row>
    <row r="34" spans="1:16" ht="30" x14ac:dyDescent="0.25">
      <c r="A34" s="25" t="s">
        <v>31</v>
      </c>
      <c r="B34" s="87" t="s">
        <v>64</v>
      </c>
      <c r="C34" s="87"/>
      <c r="D34" s="87"/>
      <c r="E34" s="87"/>
      <c r="F34" s="87"/>
      <c r="G34" s="87"/>
      <c r="H34" s="87"/>
      <c r="I34" s="87"/>
      <c r="J34" s="88"/>
    </row>
    <row r="35" spans="1:16" x14ac:dyDescent="0.25">
      <c r="A35" s="25" t="s">
        <v>32</v>
      </c>
      <c r="B35" s="87" t="s">
        <v>65</v>
      </c>
      <c r="C35" s="87"/>
      <c r="D35" s="87"/>
      <c r="E35" s="87"/>
      <c r="F35" s="87"/>
      <c r="G35" s="87"/>
      <c r="H35" s="87"/>
      <c r="I35" s="87"/>
      <c r="J35" s="88"/>
    </row>
    <row r="36" spans="1:16" ht="30" x14ac:dyDescent="0.25">
      <c r="A36" s="25" t="s">
        <v>33</v>
      </c>
      <c r="B36" s="87" t="s">
        <v>66</v>
      </c>
      <c r="C36" s="87"/>
      <c r="D36" s="87"/>
      <c r="E36" s="87"/>
      <c r="F36" s="87"/>
      <c r="G36" s="87"/>
      <c r="H36" s="87"/>
      <c r="I36" s="87"/>
      <c r="J36" s="88"/>
    </row>
    <row r="37" spans="1:16" x14ac:dyDescent="0.25">
      <c r="A37" s="25" t="s">
        <v>30</v>
      </c>
      <c r="B37" s="87" t="s">
        <v>67</v>
      </c>
      <c r="C37" s="87"/>
      <c r="D37" s="87"/>
      <c r="E37" s="87"/>
      <c r="F37" s="87"/>
      <c r="G37" s="87"/>
      <c r="H37" s="87"/>
      <c r="I37" s="87"/>
      <c r="J37" s="88"/>
    </row>
    <row r="38" spans="1:16" ht="30" x14ac:dyDescent="0.25">
      <c r="A38" s="25" t="s">
        <v>31</v>
      </c>
      <c r="B38" s="87" t="s">
        <v>68</v>
      </c>
      <c r="C38" s="87"/>
      <c r="D38" s="87"/>
      <c r="E38" s="87"/>
      <c r="F38" s="87"/>
      <c r="G38" s="87"/>
      <c r="H38" s="87"/>
      <c r="I38" s="87"/>
      <c r="J38" s="88"/>
    </row>
    <row r="39" spans="1:16" x14ac:dyDescent="0.25">
      <c r="A39" s="25" t="s">
        <v>32</v>
      </c>
      <c r="B39" s="87" t="s">
        <v>69</v>
      </c>
      <c r="C39" s="87"/>
      <c r="D39" s="87"/>
      <c r="E39" s="87"/>
      <c r="F39" s="87"/>
      <c r="G39" s="87"/>
      <c r="H39" s="87"/>
      <c r="I39" s="87"/>
      <c r="J39" s="88"/>
    </row>
    <row r="40" spans="1:16" ht="30" x14ac:dyDescent="0.25">
      <c r="A40" s="25" t="s">
        <v>33</v>
      </c>
      <c r="B40" s="87" t="s">
        <v>70</v>
      </c>
      <c r="C40" s="87"/>
      <c r="D40" s="87"/>
      <c r="E40" s="87"/>
      <c r="F40" s="87"/>
      <c r="G40" s="87"/>
      <c r="H40" s="87"/>
      <c r="I40" s="87"/>
      <c r="J40" s="88"/>
    </row>
    <row r="41" spans="1:16" ht="15.75" x14ac:dyDescent="0.25">
      <c r="A41" s="34" t="s">
        <v>34</v>
      </c>
      <c r="B41" s="35"/>
      <c r="C41" s="35"/>
      <c r="D41" s="35"/>
      <c r="E41" s="35"/>
      <c r="F41" s="35"/>
      <c r="G41" s="35"/>
      <c r="H41" s="35"/>
      <c r="I41" s="35"/>
      <c r="J41" s="36"/>
    </row>
    <row r="42" spans="1:16" ht="15.75" x14ac:dyDescent="0.25">
      <c r="A42" s="37" t="s">
        <v>35</v>
      </c>
      <c r="B42" s="38"/>
      <c r="C42" s="38"/>
      <c r="D42" s="38"/>
      <c r="E42" s="38"/>
      <c r="F42" s="38"/>
      <c r="G42" s="38"/>
      <c r="H42" s="38"/>
      <c r="I42" s="38"/>
      <c r="J42" s="39"/>
      <c r="K42" s="1"/>
    </row>
    <row r="43" spans="1:16" ht="27.75" customHeight="1" x14ac:dyDescent="0.25">
      <c r="A43" s="40" t="s">
        <v>71</v>
      </c>
      <c r="B43" s="41"/>
      <c r="C43" s="41"/>
      <c r="D43" s="41"/>
      <c r="E43" s="41"/>
      <c r="F43" s="41"/>
      <c r="G43" s="41"/>
      <c r="H43" s="41"/>
      <c r="I43" s="41"/>
      <c r="J43" s="42"/>
    </row>
    <row r="44" spans="1:16" ht="27.7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6" ht="30.75" customHeight="1" x14ac:dyDescent="0.25">
      <c r="A45" s="43" t="s">
        <v>41</v>
      </c>
      <c r="B45" s="43"/>
      <c r="C45" s="43"/>
      <c r="D45" s="43"/>
      <c r="E45" s="43"/>
      <c r="F45" s="43"/>
      <c r="G45" s="43"/>
      <c r="H45" s="43"/>
      <c r="I45" s="43"/>
      <c r="J45" s="43"/>
    </row>
    <row r="48" spans="1:16" ht="17.25" customHeight="1" x14ac:dyDescent="0.35">
      <c r="A48" s="89" t="s">
        <v>73</v>
      </c>
      <c r="B48" s="89"/>
      <c r="C48" s="89"/>
      <c r="D48" s="89"/>
      <c r="E48" s="89"/>
      <c r="F48" s="89"/>
      <c r="G48" s="89"/>
      <c r="H48" s="89"/>
      <c r="I48" s="89"/>
      <c r="J48" s="89"/>
      <c r="K48" s="91"/>
      <c r="L48" s="91"/>
      <c r="M48" s="91"/>
      <c r="N48" s="91"/>
      <c r="O48" s="91"/>
      <c r="P48" s="91"/>
    </row>
    <row r="49" spans="1:16" ht="17.25" customHeight="1" x14ac:dyDescent="0.35">
      <c r="A49" s="89" t="s">
        <v>74</v>
      </c>
      <c r="B49" s="89"/>
      <c r="C49" s="89"/>
      <c r="D49" s="89"/>
      <c r="E49" s="89"/>
      <c r="F49" s="89"/>
      <c r="G49" s="89"/>
      <c r="H49" s="89"/>
      <c r="I49" s="89"/>
      <c r="J49" s="89"/>
      <c r="K49" s="91"/>
      <c r="L49" s="91"/>
      <c r="M49" s="91"/>
      <c r="N49" s="91"/>
      <c r="O49" s="91"/>
      <c r="P49" s="91"/>
    </row>
    <row r="50" spans="1:16" ht="17.25" customHeight="1" x14ac:dyDescent="0.35">
      <c r="A50" s="90" t="s">
        <v>75</v>
      </c>
      <c r="B50" s="90"/>
      <c r="C50" s="90"/>
      <c r="D50" s="90"/>
      <c r="E50" s="90"/>
      <c r="F50" s="90"/>
      <c r="G50" s="90"/>
      <c r="H50" s="90"/>
      <c r="I50" s="90"/>
      <c r="J50" s="90"/>
      <c r="K50" s="92"/>
      <c r="L50" s="92"/>
      <c r="M50" s="92"/>
      <c r="N50" s="92"/>
      <c r="O50" s="92"/>
      <c r="P50" s="92"/>
    </row>
    <row r="51" spans="1:16" ht="17.25" customHeight="1" x14ac:dyDescent="0.35">
      <c r="A51" s="90" t="s">
        <v>76</v>
      </c>
      <c r="B51" s="90"/>
      <c r="C51" s="90"/>
      <c r="D51" s="90"/>
      <c r="E51" s="90"/>
      <c r="F51" s="90"/>
      <c r="G51" s="90"/>
      <c r="H51" s="90"/>
      <c r="I51" s="90"/>
      <c r="J51" s="90"/>
      <c r="K51" s="92"/>
      <c r="L51" s="92"/>
      <c r="M51" s="92"/>
      <c r="N51" s="92"/>
      <c r="O51" s="92"/>
      <c r="P51" s="92"/>
    </row>
  </sheetData>
  <mergeCells count="56">
    <mergeCell ref="A48:J48"/>
    <mergeCell ref="A49:J49"/>
    <mergeCell ref="A50:J50"/>
    <mergeCell ref="A51:J51"/>
    <mergeCell ref="B37:J37"/>
    <mergeCell ref="B38:J38"/>
    <mergeCell ref="B39:J39"/>
    <mergeCell ref="B40:J40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41:J41"/>
    <mergeCell ref="A42:J42"/>
    <mergeCell ref="A43:J43"/>
    <mergeCell ref="A45:J45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</mergeCells>
  <phoneticPr fontId="23" type="noConversion"/>
  <dataValidations count="16">
    <dataValidation allowBlank="1" showInputMessage="1" showErrorMessage="1" prompt="Monto ejecutado en el trimestre" sqref="H28:H30" xr:uid="{90E46E24-8E3F-4224-9F5D-F387CD76556E}"/>
    <dataValidation allowBlank="1" showInputMessage="1" showErrorMessage="1" prompt="Meta alcanzada en el trimestre" sqref="G28:G30" xr:uid="{078E0B3D-C3D5-4323-9A6F-7DD5AA0A91C9}"/>
    <dataValidation allowBlank="1" showInputMessage="1" showErrorMessage="1" prompt="Monto presupuestado para el producto" sqref="D28:D30 E29:F30 F28" xr:uid="{247AEBBA-5BB4-404D-982B-514E41C68A75}"/>
    <dataValidation allowBlank="1" showInputMessage="1" showErrorMessage="1" prompt="Meta anual del indicador" sqref="C28:C30 E28" xr:uid="{F1CB8B99-164D-4F51-9E69-AECE57493A93}"/>
    <dataValidation allowBlank="1" showInputMessage="1" showErrorMessage="1" prompt="Nombre del indicador" sqref="B28:B30" xr:uid="{3FF3C7F1-052B-4689-97E1-0EEC782A6AE3}"/>
    <dataValidation allowBlank="1" showInputMessage="1" showErrorMessage="1" prompt="Nombre de cada producto" sqref="A28:A30" xr:uid="{2947E0C5-61A1-48DD-8DCD-04F9232477FC}"/>
    <dataValidation allowBlank="1" showInputMessage="1" showErrorMessage="1" prompt="¿En qué consiste el programa?" sqref="B19:J19" xr:uid="{A2362AFB-DC9D-43E3-823E-BC3F38EE514F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43:J44" xr:uid="{DA848EFB-3FC8-4206-B557-B09F4E34DBE3}"/>
    <dataValidation allowBlank="1" showInputMessage="1" showErrorMessage="1" prompt="De existir desvío, explicar razones." sqref="B36:B40 C36:J36" xr:uid="{15752D16-318A-466B-84D2-F16C378EE918}"/>
    <dataValidation allowBlank="1" showInputMessage="1" showErrorMessage="1" prompt="1. Describir lo plasmado en el presupuesto_x000a_2. Describir lo alcanzado en términos financieros y de producción " sqref="B35:J35" xr:uid="{A72D67B3-A10B-4E8F-9A22-A756D2816C9A}"/>
    <dataValidation allowBlank="1" showInputMessage="1" showErrorMessage="1" prompt="¿En qué consiste el producto? su objetivo" sqref="B34:J34" xr:uid="{C5CE3DEC-0EC8-49F9-8F89-90A444E4EB2F}"/>
    <dataValidation allowBlank="1" showInputMessage="1" showErrorMessage="1" prompt="Nombre del producto" sqref="B33:J33" xr:uid="{57A174E9-6613-4681-B27E-70CFF7E4AC6E}"/>
    <dataValidation allowBlank="1" showInputMessage="1" showErrorMessage="1" prompt="¿A quién va dirigido el programa?, ¿qué característica tiene esta población que requiere ser beneficiada?" sqref="B20:J20" xr:uid="{11F3E972-AD96-42CB-BEF8-91EA11A88336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7" right="0.7" top="0.75" bottom="0.75" header="0.3" footer="0.3"/>
  <pageSetup scale="64" orientation="portrait" r:id="rId1"/>
  <ignoredErrors>
    <ignoredError sqref="I29: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Omar Pilar</cp:lastModifiedBy>
  <cp:lastPrinted>2022-06-21T15:31:39Z</cp:lastPrinted>
  <dcterms:created xsi:type="dcterms:W3CDTF">2021-03-22T15:50:10Z</dcterms:created>
  <dcterms:modified xsi:type="dcterms:W3CDTF">2022-06-21T15:31:57Z</dcterms:modified>
</cp:coreProperties>
</file>