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yonuery.cruz\Desktop\Plugins Wordpress\"/>
    </mc:Choice>
  </mc:AlternateContent>
  <xr:revisionPtr revIDLastSave="0" documentId="8_{C81065B0-7223-484C-8C83-4C7CE81E0CF4}" xr6:coauthVersionLast="47" xr6:coauthVersionMax="47" xr10:uidLastSave="{00000000-0000-0000-0000-000000000000}"/>
  <bookViews>
    <workbookView xWindow="4485" yWindow="2730" windowWidth="25380" windowHeight="11295" xr2:uid="{4338FEAE-DB8E-4C02-BE6D-DDC1311F061E}"/>
  </bookViews>
  <sheets>
    <sheet name="Enero-Junio 2023" sheetId="1" r:id="rId1"/>
  </sheets>
  <externalReferences>
    <externalReference r:id="rId2"/>
  </externalReferences>
  <definedNames>
    <definedName name="_xlnm.Print_Area" localSheetId="0">'Enero-Junio 2023'!$A$1:$J$61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1" l="1"/>
  <c r="C25" i="1"/>
  <c r="J31" i="1"/>
  <c r="J30" i="1"/>
  <c r="J29" i="1"/>
  <c r="I31" i="1"/>
  <c r="I29" i="1"/>
  <c r="I30" i="1"/>
  <c r="F25" i="1"/>
  <c r="I25" i="1" s="1"/>
  <c r="C14" i="1"/>
  <c r="C16" i="1" l="1"/>
  <c r="C15" i="1"/>
</calcChain>
</file>

<file path=xl/sharedStrings.xml><?xml version="1.0" encoding="utf-8"?>
<sst xmlns="http://schemas.openxmlformats.org/spreadsheetml/2006/main" count="94" uniqueCount="82">
  <si>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</si>
  <si>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</si>
  <si>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</si>
  <si>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</si>
  <si>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</si>
  <si>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</si>
  <si>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</si>
  <si>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</si>
  <si>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</si>
  <si>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</si>
  <si>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</si>
  <si>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</si>
  <si>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</si>
  <si>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</si>
  <si>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</si>
  <si>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</si>
  <si>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</si>
  <si>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</si>
  <si>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</si>
  <si>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</si>
  <si>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</si>
  <si>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</si>
  <si>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</si>
  <si>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</si>
  <si>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</si>
  <si>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</si>
  <si>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</si>
  <si>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</si>
  <si>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</si>
  <si>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</si>
  <si>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</si>
  <si>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</si>
  <si>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</si>
  <si>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</si>
  <si>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</si>
  <si>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</si>
  <si>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</si>
  <si>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</si>
  <si>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</si>
  <si>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</si>
  <si>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</si>
  <si>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</si>
  <si>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</si>
  <si>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</si>
  <si>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</si>
  <si>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</si>
  <si>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</si>
  <si>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</si>
  <si>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</si>
  <si>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</si>
  <si>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Informe de Evaluación semestral de las Metas Físicas-Financieras</t>
  </si>
  <si>
    <t>Cantidad Viviendas asistidas</t>
  </si>
  <si>
    <t>Cantidad Viviendas construidas</t>
  </si>
  <si>
    <t>2.5.1</t>
  </si>
  <si>
    <t>0223 MINISTERIO DE LA VIVIENDA HABITA Y EDIFICACIONES</t>
  </si>
  <si>
    <t>01 MINISTERIO DE LA VIVIENDA HABITA Y EDIFICACIONES</t>
  </si>
  <si>
    <t>0001 VICEMINISTERIO DE VIVIENDA Y HABITAT</t>
  </si>
  <si>
    <t>Somos una institución joven altamente capacitada, que establece procesos transparentes y eficientes. Líder en la ejecución, fiscalización y excelencia en el servicio público. Respondiendo a las necesidades de viviendas y edificaciones de los ciudadanos. Comprometidos en desarrollar y elevar la calidad de vida de los dominicanos, a través de la transformación de las edificaciones a nivel nacional como garantía de un mejor futuro.</t>
  </si>
  <si>
    <t>Generar un impacto social sostenido, que mejore la calidad de vida de las familias dominicanas y de toda la nación, mediante el diseño y ejecución de la política de vivienda y edificaciones. Comprometidos en integrar a los sectores públicos y privados, en un marco de transparencia que asegure las mejores prácticas globales mediante el uso de la ciencia, la tecnología y la preservación del medio ambiente, garantizando la obtención de resultados y el uso eficiente de los recursos públicos.</t>
  </si>
  <si>
    <t>11 DESARROLLO DE LA VIVIENDA Y HABITAT</t>
  </si>
  <si>
    <t>Desarrollo de la Vivienda y Habitat</t>
  </si>
  <si>
    <t>Familias en condiciones de pobreza y vulnerabilidad.</t>
  </si>
  <si>
    <t>Reducida la Vulnerabilidad de 13,507 familias en condiciones de pobreza para el año 2022, a través del desarrollo y mejoramiento habitacional.</t>
  </si>
  <si>
    <t>02- Familias vulnerables reciben asistencias y mejoramiento habitacional</t>
  </si>
  <si>
    <t>ING. HENRY A. GONZÁLEZ</t>
  </si>
  <si>
    <t xml:space="preserve">DIRECTOR PLANIFICACIÓN Y DESARROLLO </t>
  </si>
  <si>
    <t>MINISTERIO DE VIVIENDA Y EDIFICACIONES</t>
  </si>
  <si>
    <t>Programación Semestral</t>
  </si>
  <si>
    <t>Ejecución Semestral</t>
  </si>
  <si>
    <t>Familias vulnerables reciben asistencias y mejoramiento habitacional</t>
  </si>
  <si>
    <t>Familias acceden a viviendas sociales de bajo costo</t>
  </si>
  <si>
    <t>Familias acceden a viviendas sociales con precio descontado</t>
  </si>
  <si>
    <t>Asistencia a familias vulnerables, en materia de mejoramiento habitacional y necesidades básicas, para mejora de la calidad de vida.</t>
  </si>
  <si>
    <t>03-  Familias acceden a viviendas sociales de bajo costo.</t>
  </si>
  <si>
    <t>Construcción de nuevas viviendas sociales; que se ofertan a bajo costo y aplican para el bono a la primera vivienda para mayor acceso de las familias mas vulnerables sin techo digno.</t>
  </si>
  <si>
    <t>N/a.-</t>
  </si>
  <si>
    <t>04-  Familias acceden a viviendas sociales con precio descontado.</t>
  </si>
  <si>
    <t>Construcción de nuevas viviendas sociales; para ser adquiridas bajo financiamiento por entidad financiera más bono ITBIS y otros, facilitando mayor acceso a las familias mas vulnerables.</t>
  </si>
  <si>
    <t>Durante el período enero-junio 2023 se llevaron a cabo 7,432 mejoramientos y/o reconstrucciones, de los cuales 6,669 viviendas fueron reparadas, 150 viviendas construidas y 613 viviendas con cambios de piso de tierra por piso de cemento; beneficiando asi a más de 23,559 personas integrantes de familias que vivían en condiciones de vulnerabilidad.</t>
  </si>
  <si>
    <t>Para este período enero-junio 2023 tenemos una sobre ejecución debido a que se ha estado brindando asistencia a familias que no fueron asistidas en el periodo anterior y que fueron afectadas por el paso de Fiona, entre otras causas. Tomando en consideracion que en el reporte del primer trimestre de año en curso se reportaron 3,454 unididades ejecutadas, sin embargo, la realidad fueron 4,556 viviendas intervenidas.</t>
  </si>
  <si>
    <t>Durante el período enero-junio 2023 se realizaron las entregas de 1,370 viviendas sociales de bajo costo, beneficiando a mas de 4,343 personas integrantes de familias que vivían en condiciones de vulnerabilidad sin un techo digno.</t>
  </si>
  <si>
    <t>Durante el período enero-junio 2023 se realizaron entregas de 48 viviendas sociales con precio descontado, beneficiando a mas de 152 personas integrantes de familias que vivian en condiciones de vulnerabilidad sin un techo digno.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</si>
</sst>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sz val="11"/>
      <name val="Gill Sans MT"/>
      <family val="2"/>
    </font>
    <font>
      <sz val="11"/>
      <name val="Gill Sans MT"/>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4">
    <border>
      <left/>
      <right/>
      <top/>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rgb="FFFFFFFF"/>
      </bottom>
      <diagonal/>
    </border>
    <border>
      <left style="medium">
        <color indexed="64"/>
      </left>
      <right style="thin">
        <color indexed="64"/>
      </right>
      <top style="medium">
        <color rgb="FFFFFFFF"/>
      </top>
      <bottom style="medium">
        <color indexed="64"/>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style="thin">
        <color theme="0" tint="-0.34998626667073579"/>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7">
    <xf numFmtId="0" fontId="0" fillId="0" borderId="0" xfId="0"/>
    <xf numFmtId="0" fontId="5" fillId="2" borderId="3" xfId="0" applyFont="1" applyFill="1" applyBorder="1" applyAlignment="1">
      <alignment horizontal="center" vertical="center" wrapText="1"/>
    </xf>
    <xf numFmtId="0" fontId="9" fillId="0" borderId="11" xfId="0" applyFont="1" applyBorder="1" applyAlignment="1">
      <alignment vertical="center"/>
    </xf>
    <xf numFmtId="0" fontId="0" fillId="0" borderId="11" xfId="0" applyBorder="1"/>
    <xf numFmtId="0" fontId="11" fillId="0" borderId="0" xfId="0" applyFont="1" applyProtection="1">
      <protection locked="0"/>
    </xf>
    <xf numFmtId="0" fontId="10" fillId="6" borderId="13" xfId="0" applyFont="1" applyFill="1" applyBorder="1" applyAlignment="1">
      <alignment horizontal="center" vertical="center"/>
    </xf>
    <xf numFmtId="0" fontId="10" fillId="0" borderId="13" xfId="0" applyFont="1" applyBorder="1" applyAlignment="1" applyProtection="1">
      <alignment horizontal="center" vertical="center" wrapText="1"/>
      <protection locked="0"/>
    </xf>
    <xf numFmtId="0" fontId="9" fillId="0" borderId="11" xfId="0" applyFont="1" applyBorder="1" applyAlignment="1">
      <alignment vertical="center" wrapText="1"/>
    </xf>
    <xf numFmtId="0" fontId="16" fillId="8" borderId="24" xfId="0" applyFont="1" applyFill="1" applyBorder="1" applyAlignment="1">
      <alignment horizontal="center" vertical="center" wrapText="1" readingOrder="1"/>
    </xf>
    <xf numFmtId="0" fontId="17" fillId="0" borderId="22" xfId="0" applyFont="1" applyBorder="1" applyAlignment="1" applyProtection="1">
      <alignment vertical="top" wrapText="1"/>
      <protection locked="0"/>
    </xf>
    <xf numFmtId="165" fontId="17" fillId="0" borderId="22" xfId="0" applyNumberFormat="1" applyFont="1" applyBorder="1" applyAlignment="1" applyProtection="1">
      <alignment horizontal="center" vertical="center" wrapText="1" readingOrder="1"/>
      <protection locked="0"/>
    </xf>
    <xf numFmtId="166" fontId="17" fillId="0" borderId="22" xfId="0" applyNumberFormat="1" applyFont="1" applyBorder="1" applyAlignment="1" applyProtection="1">
      <alignment horizontal="center" vertical="center" wrapText="1" readingOrder="1"/>
      <protection locked="0"/>
    </xf>
    <xf numFmtId="165" fontId="17" fillId="0" borderId="22" xfId="0" applyNumberFormat="1" applyFont="1" applyBorder="1" applyAlignment="1" applyProtection="1">
      <alignment horizontal="center" vertical="center" wrapText="1"/>
      <protection locked="0"/>
    </xf>
    <xf numFmtId="10" fontId="17" fillId="7" borderId="22" xfId="2" applyNumberFormat="1" applyFont="1" applyFill="1" applyBorder="1" applyAlignment="1" applyProtection="1">
      <alignment horizontal="center" vertical="center" wrapText="1" readingOrder="1"/>
      <protection locked="0"/>
    </xf>
    <xf numFmtId="0" fontId="17" fillId="0" borderId="25" xfId="0" applyFont="1" applyBorder="1" applyAlignment="1" applyProtection="1">
      <alignment vertical="top" wrapText="1"/>
      <protection locked="0"/>
    </xf>
    <xf numFmtId="165" fontId="17" fillId="0" borderId="25" xfId="0" applyNumberFormat="1" applyFont="1" applyBorder="1" applyAlignment="1" applyProtection="1">
      <alignment horizontal="center" vertical="center" wrapText="1" readingOrder="1"/>
      <protection locked="0"/>
    </xf>
    <xf numFmtId="166" fontId="17" fillId="0" borderId="25" xfId="0" applyNumberFormat="1" applyFont="1" applyBorder="1" applyAlignment="1" applyProtection="1">
      <alignment horizontal="center" vertical="center" wrapText="1" readingOrder="1"/>
      <protection locked="0"/>
    </xf>
    <xf numFmtId="165" fontId="17" fillId="0" borderId="25" xfId="0" applyNumberFormat="1" applyFont="1" applyBorder="1" applyAlignment="1" applyProtection="1">
      <alignment horizontal="center" vertical="center" wrapText="1"/>
      <protection locked="0"/>
    </xf>
    <xf numFmtId="0" fontId="9" fillId="0" borderId="11" xfId="0" applyFont="1" applyBorder="1" applyAlignment="1" applyProtection="1">
      <alignment vertical="center" wrapText="1"/>
      <protection locked="0"/>
    </xf>
    <xf numFmtId="0" fontId="2" fillId="0" borderId="11" xfId="0" applyFont="1" applyBorder="1"/>
    <xf numFmtId="0" fontId="10" fillId="6" borderId="13" xfId="0" applyFont="1" applyFill="1" applyBorder="1" applyAlignment="1">
      <alignment horizontal="center" vertical="center" wrapText="1"/>
    </xf>
    <xf numFmtId="164" fontId="6" fillId="0" borderId="7" xfId="0" applyNumberFormat="1" applyFont="1" applyBorder="1" applyAlignment="1">
      <alignment horizontal="center" vertical="center" wrapText="1"/>
    </xf>
    <xf numFmtId="0" fontId="9" fillId="0" borderId="33" xfId="0" applyFont="1" applyBorder="1" applyAlignment="1" applyProtection="1">
      <alignment vertical="center" wrapText="1"/>
      <protection locked="0"/>
    </xf>
    <xf numFmtId="0" fontId="11" fillId="9" borderId="11" xfId="0" applyFont="1" applyFill="1" applyBorder="1" applyProtection="1">
      <protection locked="0"/>
    </xf>
    <xf numFmtId="0" fontId="11" fillId="9" borderId="0" xfId="0" applyFont="1" applyFill="1" applyProtection="1">
      <protection locked="0"/>
    </xf>
    <xf numFmtId="0" fontId="11" fillId="9" borderId="12" xfId="0" applyFont="1" applyFill="1" applyBorder="1" applyProtection="1">
      <protection locked="0"/>
    </xf>
    <xf numFmtId="0" fontId="0" fillId="9" borderId="0" xfId="0" applyFill="1"/>
    <xf numFmtId="0" fontId="3" fillId="9" borderId="35" xfId="0" applyFont="1" applyFill="1" applyBorder="1" applyAlignment="1">
      <alignment vertical="top" wrapText="1"/>
    </xf>
    <xf numFmtId="0" fontId="3" fillId="9" borderId="11" xfId="0" applyFont="1" applyFill="1" applyBorder="1" applyAlignment="1">
      <alignment vertical="top" wrapText="1"/>
    </xf>
    <xf numFmtId="0" fontId="5" fillId="2" borderId="39" xfId="0" applyFont="1" applyFill="1" applyBorder="1" applyAlignment="1">
      <alignment horizontal="center" vertical="center" wrapText="1"/>
    </xf>
    <xf numFmtId="0" fontId="3" fillId="9" borderId="33" xfId="0" applyFont="1" applyFill="1" applyBorder="1" applyAlignment="1">
      <alignment vertical="top" wrapText="1"/>
    </xf>
    <xf numFmtId="0" fontId="6" fillId="0" borderId="40" xfId="0" applyFont="1" applyBorder="1" applyAlignment="1">
      <alignment horizontal="center" vertical="center" wrapText="1"/>
    </xf>
    <xf numFmtId="0" fontId="16" fillId="8" borderId="41" xfId="0" applyFont="1" applyFill="1" applyBorder="1" applyAlignment="1">
      <alignment horizontal="center" vertical="center" wrapText="1" readingOrder="1"/>
    </xf>
    <xf numFmtId="0" fontId="16" fillId="8" borderId="42" xfId="0" applyFont="1" applyFill="1" applyBorder="1" applyAlignment="1">
      <alignment horizontal="center" vertical="center" wrapText="1" readingOrder="1"/>
    </xf>
    <xf numFmtId="0" fontId="17" fillId="0" borderId="21" xfId="0" applyFont="1" applyBorder="1" applyAlignment="1" applyProtection="1">
      <alignment vertical="top" wrapText="1"/>
      <protection locked="0"/>
    </xf>
    <xf numFmtId="167" fontId="17" fillId="7" borderId="23" xfId="0" applyNumberFormat="1" applyFont="1" applyFill="1" applyBorder="1" applyAlignment="1" applyProtection="1">
      <alignment horizontal="center" vertical="center" wrapText="1" readingOrder="1"/>
      <protection locked="0"/>
    </xf>
    <xf numFmtId="0" fontId="17" fillId="0" borderId="43"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167" fontId="17" fillId="7" borderId="19" xfId="0" applyNumberFormat="1" applyFont="1" applyFill="1" applyBorder="1" applyAlignment="1" applyProtection="1">
      <alignment horizontal="center" vertical="center" wrapText="1" readingOrder="1"/>
      <protection locked="0"/>
    </xf>
    <xf numFmtId="0" fontId="22" fillId="9" borderId="11" xfId="0" applyFont="1" applyFill="1" applyBorder="1" applyAlignment="1" applyProtection="1">
      <alignment horizontal="left" vertical="center" wrapText="1"/>
      <protection locked="0"/>
    </xf>
    <xf numFmtId="0" fontId="22" fillId="9" borderId="0" xfId="0" applyFont="1" applyFill="1" applyAlignment="1" applyProtection="1">
      <alignment horizontal="left" vertical="center" wrapText="1"/>
      <protection locked="0"/>
    </xf>
    <xf numFmtId="0" fontId="22" fillId="9" borderId="12" xfId="0" applyFont="1" applyFill="1" applyBorder="1" applyAlignment="1" applyProtection="1">
      <alignment horizontal="left" vertical="center" wrapText="1"/>
      <protection locked="0"/>
    </xf>
    <xf numFmtId="0" fontId="19" fillId="9" borderId="11" xfId="0" applyFont="1" applyFill="1" applyBorder="1" applyAlignment="1">
      <alignment horizontal="left" vertical="center" wrapText="1"/>
    </xf>
    <xf numFmtId="0" fontId="19" fillId="9" borderId="0" xfId="0" applyFont="1" applyFill="1" applyAlignment="1">
      <alignment horizontal="left" vertical="center" wrapText="1"/>
    </xf>
    <xf numFmtId="0" fontId="19" fillId="9" borderId="12" xfId="0" applyFont="1" applyFill="1" applyBorder="1" applyAlignment="1">
      <alignment horizontal="left" vertical="center" wrapText="1"/>
    </xf>
    <xf numFmtId="49" fontId="21" fillId="0" borderId="13" xfId="0" quotePrefix="1" applyNumberFormat="1" applyFont="1" applyBorder="1" applyAlignment="1" applyProtection="1">
      <alignment horizontal="left" vertical="center" wrapText="1"/>
      <protection locked="0"/>
    </xf>
    <xf numFmtId="49" fontId="21" fillId="0" borderId="14" xfId="0" quotePrefix="1" applyNumberFormat="1" applyFont="1" applyBorder="1" applyAlignment="1" applyProtection="1">
      <alignment horizontal="left" vertical="center" wrapText="1"/>
      <protection locked="0"/>
    </xf>
    <xf numFmtId="49" fontId="21" fillId="0" borderId="15" xfId="0" quotePrefix="1" applyNumberFormat="1"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22" fillId="0" borderId="15" xfId="0" applyFont="1" applyBorder="1" applyAlignment="1" applyProtection="1">
      <alignment horizontal="left" vertical="center" wrapText="1"/>
      <protection locked="0"/>
    </xf>
    <xf numFmtId="0" fontId="7" fillId="4" borderId="11" xfId="0" applyFont="1" applyFill="1" applyBorder="1" applyAlignment="1">
      <alignment horizontal="left" vertical="center"/>
    </xf>
    <xf numFmtId="0" fontId="7" fillId="4" borderId="0" xfId="0" applyFont="1" applyFill="1" applyAlignment="1">
      <alignment horizontal="left" vertical="center"/>
    </xf>
    <xf numFmtId="0" fontId="7" fillId="4" borderId="12" xfId="0" applyFont="1" applyFill="1" applyBorder="1" applyAlignment="1">
      <alignment horizontal="left" vertical="center"/>
    </xf>
    <xf numFmtId="0" fontId="10" fillId="6" borderId="16" xfId="0" applyFont="1" applyFill="1" applyBorder="1" applyAlignment="1">
      <alignment horizontal="center" vertical="center" wrapText="1"/>
    </xf>
    <xf numFmtId="0" fontId="0" fillId="3" borderId="11" xfId="0" applyFill="1" applyBorder="1" applyAlignment="1">
      <alignment horizontal="center"/>
    </xf>
    <xf numFmtId="0" fontId="0" fillId="3" borderId="0" xfId="0" applyFill="1" applyAlignment="1">
      <alignment horizontal="center"/>
    </xf>
    <xf numFmtId="0" fontId="0" fillId="3" borderId="12" xfId="0" applyFill="1" applyBorder="1" applyAlignment="1">
      <alignment horizontal="center"/>
    </xf>
    <xf numFmtId="0" fontId="8" fillId="5" borderId="11" xfId="0" applyFont="1" applyFill="1" applyBorder="1" applyAlignment="1">
      <alignment horizontal="left" vertical="center"/>
    </xf>
    <xf numFmtId="0" fontId="8" fillId="5" borderId="0" xfId="0" applyFont="1" applyFill="1" applyAlignment="1">
      <alignment horizontal="left" vertical="center"/>
    </xf>
    <xf numFmtId="0" fontId="8" fillId="5" borderId="12" xfId="0" applyFont="1" applyFill="1" applyBorder="1" applyAlignment="1">
      <alignment horizontal="left" vertical="center"/>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10" xfId="0" applyBorder="1" applyAlignment="1">
      <alignment horizontal="center"/>
    </xf>
    <xf numFmtId="0" fontId="22" fillId="0" borderId="0" xfId="0" applyFont="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2" fillId="0" borderId="0" xfId="0" applyFont="1" applyAlignment="1" applyProtection="1">
      <alignment vertical="center" wrapText="1"/>
      <protection locked="0"/>
    </xf>
    <xf numFmtId="0" fontId="22" fillId="0" borderId="12" xfId="0" applyFont="1" applyBorder="1" applyAlignment="1" applyProtection="1">
      <alignment vertical="center" wrapText="1"/>
      <protection locked="0"/>
    </xf>
    <xf numFmtId="0" fontId="22" fillId="0" borderId="5" xfId="0" applyFont="1" applyBorder="1" applyAlignment="1" applyProtection="1">
      <alignment vertical="center" wrapText="1"/>
      <protection locked="0"/>
    </xf>
    <xf numFmtId="0" fontId="22" fillId="0" borderId="34" xfId="0" applyFont="1" applyBorder="1" applyAlignment="1" applyProtection="1">
      <alignment vertical="center" wrapText="1"/>
      <protection locked="0"/>
    </xf>
    <xf numFmtId="39" fontId="11" fillId="0" borderId="21" xfId="1" applyNumberFormat="1" applyFont="1" applyFill="1" applyBorder="1" applyAlignment="1" applyProtection="1">
      <alignment horizontal="center" vertical="center" wrapText="1" readingOrder="1"/>
      <protection locked="0"/>
    </xf>
    <xf numFmtId="39" fontId="11" fillId="0" borderId="22" xfId="1" applyNumberFormat="1" applyFont="1" applyFill="1" applyBorder="1" applyAlignment="1" applyProtection="1">
      <alignment horizontal="center" vertical="center" wrapText="1" readingOrder="1"/>
      <protection locked="0"/>
    </xf>
    <xf numFmtId="10" fontId="11" fillId="7" borderId="22" xfId="2" applyNumberFormat="1" applyFont="1" applyFill="1" applyBorder="1" applyAlignment="1" applyProtection="1">
      <alignment horizontal="center" vertical="center" wrapText="1" readingOrder="1"/>
    </xf>
    <xf numFmtId="10" fontId="11" fillId="7" borderId="23" xfId="2" applyNumberFormat="1" applyFont="1" applyFill="1" applyBorder="1" applyAlignment="1" applyProtection="1">
      <alignment horizontal="center" vertical="center" wrapText="1" readingOrder="1"/>
    </xf>
    <xf numFmtId="0" fontId="15" fillId="8" borderId="22" xfId="0" applyFont="1" applyFill="1" applyBorder="1" applyAlignment="1">
      <alignment horizontal="center" vertical="center" wrapText="1" readingOrder="1"/>
    </xf>
    <xf numFmtId="0" fontId="11" fillId="6" borderId="22" xfId="0" applyFont="1" applyFill="1" applyBorder="1" applyAlignment="1">
      <alignment vertical="top" wrapText="1"/>
    </xf>
    <xf numFmtId="0" fontId="11" fillId="6" borderId="23" xfId="0" applyFont="1" applyFill="1" applyBorder="1" applyAlignment="1">
      <alignment vertical="top" wrapText="1"/>
    </xf>
    <xf numFmtId="39" fontId="11" fillId="0" borderId="19" xfId="1" applyNumberFormat="1" applyFont="1" applyFill="1" applyBorder="1" applyAlignment="1" applyProtection="1">
      <alignment horizontal="center" vertical="center" wrapText="1" readingOrder="1"/>
      <protection locked="0"/>
    </xf>
    <xf numFmtId="39" fontId="11" fillId="0" borderId="29" xfId="1" applyNumberFormat="1" applyFont="1" applyFill="1" applyBorder="1" applyAlignment="1" applyProtection="1">
      <alignment horizontal="center" vertical="center" wrapText="1" readingOrder="1"/>
      <protection locked="0"/>
    </xf>
    <xf numFmtId="39" fontId="11" fillId="0" borderId="18" xfId="1" applyNumberFormat="1" applyFont="1" applyFill="1" applyBorder="1" applyAlignment="1" applyProtection="1">
      <alignment horizontal="center" vertical="center" wrapText="1" readingOrder="1"/>
      <protection locked="0"/>
    </xf>
    <xf numFmtId="0" fontId="7" fillId="4" borderId="30" xfId="0" applyFont="1" applyFill="1" applyBorder="1" applyAlignment="1">
      <alignment horizontal="left" vertical="center"/>
    </xf>
    <xf numFmtId="0" fontId="7" fillId="4" borderId="31" xfId="0" applyFont="1" applyFill="1" applyBorder="1" applyAlignment="1">
      <alignment horizontal="left" vertical="center"/>
    </xf>
    <xf numFmtId="0" fontId="7" fillId="4" borderId="32" xfId="0" applyFont="1" applyFill="1" applyBorder="1" applyAlignment="1">
      <alignment horizontal="left" vertical="center"/>
    </xf>
    <xf numFmtId="0" fontId="14" fillId="6" borderId="17" xfId="0" applyFont="1" applyFill="1" applyBorder="1" applyAlignment="1">
      <alignment horizontal="center" vertical="center" wrapText="1" readingOrder="1"/>
    </xf>
    <xf numFmtId="0" fontId="14" fillId="6" borderId="18" xfId="0" applyFont="1" applyFill="1" applyBorder="1" applyAlignment="1">
      <alignment horizontal="center" vertical="center" wrapText="1" readingOrder="1"/>
    </xf>
    <xf numFmtId="0" fontId="14" fillId="6" borderId="19" xfId="0" applyFont="1" applyFill="1" applyBorder="1" applyAlignment="1">
      <alignment horizontal="center" vertical="center" wrapText="1" readingOrder="1"/>
    </xf>
    <xf numFmtId="0" fontId="14" fillId="6" borderId="20" xfId="0" applyFont="1" applyFill="1" applyBorder="1" applyAlignment="1">
      <alignment horizontal="center" vertical="center" wrapText="1" readingOrder="1"/>
    </xf>
    <xf numFmtId="0" fontId="14" fillId="6" borderId="29" xfId="0" applyFont="1" applyFill="1" applyBorder="1" applyAlignment="1">
      <alignment horizontal="center" vertical="center" wrapText="1" readingOrder="1"/>
    </xf>
    <xf numFmtId="0" fontId="25" fillId="9" borderId="26" xfId="0" applyFont="1" applyFill="1" applyBorder="1" applyAlignment="1">
      <alignment horizontal="center" wrapText="1"/>
    </xf>
    <xf numFmtId="0" fontId="25" fillId="9" borderId="27" xfId="0" applyFont="1" applyFill="1" applyBorder="1" applyAlignment="1">
      <alignment horizontal="center" wrapText="1"/>
    </xf>
    <xf numFmtId="0" fontId="25" fillId="9" borderId="28" xfId="0" applyFont="1" applyFill="1" applyBorder="1" applyAlignment="1">
      <alignment horizontal="center" wrapText="1"/>
    </xf>
    <xf numFmtId="0" fontId="25" fillId="9" borderId="11" xfId="0" applyFont="1" applyFill="1" applyBorder="1" applyAlignment="1">
      <alignment horizontal="center" wrapText="1"/>
    </xf>
    <xf numFmtId="0" fontId="25" fillId="9" borderId="0" xfId="0" applyFont="1" applyFill="1" applyAlignment="1">
      <alignment horizontal="center" wrapText="1"/>
    </xf>
    <xf numFmtId="0" fontId="25" fillId="9" borderId="12" xfId="0" applyFont="1" applyFill="1" applyBorder="1" applyAlignment="1">
      <alignment horizontal="center" wrapText="1"/>
    </xf>
    <xf numFmtId="0" fontId="8" fillId="5" borderId="11"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2" xfId="0" applyFont="1" applyFill="1" applyBorder="1" applyAlignment="1">
      <alignment horizontal="left" vertical="center" wrapText="1"/>
    </xf>
    <xf numFmtId="0" fontId="22" fillId="0" borderId="26" xfId="0" applyFont="1" applyBorder="1" applyAlignment="1" applyProtection="1">
      <alignment horizontal="left" vertical="center" wrapText="1"/>
      <protection locked="0"/>
    </xf>
    <xf numFmtId="0" fontId="22" fillId="0" borderId="27" xfId="0" applyFont="1" applyBorder="1" applyAlignment="1" applyProtection="1">
      <alignment horizontal="left" vertical="center" wrapText="1"/>
      <protection locked="0"/>
    </xf>
    <xf numFmtId="0" fontId="22" fillId="0" borderId="28" xfId="0" applyFont="1" applyBorder="1" applyAlignment="1" applyProtection="1">
      <alignment horizontal="left" vertical="center" wrapText="1"/>
      <protection locked="0"/>
    </xf>
    <xf numFmtId="0" fontId="19" fillId="9" borderId="11" xfId="0" applyFont="1" applyFill="1" applyBorder="1" applyAlignment="1">
      <alignment horizontal="left" vertical="center" wrapText="1"/>
    </xf>
    <xf numFmtId="0" fontId="19" fillId="9" borderId="0" xfId="0" applyFont="1" applyFill="1" applyAlignment="1">
      <alignment horizontal="left" vertical="center" wrapText="1"/>
    </xf>
    <xf numFmtId="0" fontId="19" fillId="9" borderId="12" xfId="0" applyFont="1" applyFill="1" applyBorder="1" applyAlignment="1">
      <alignment horizontal="left" vertical="center" wrapText="1"/>
    </xf>
    <xf numFmtId="0" fontId="12" fillId="6" borderId="16" xfId="0" applyFont="1" applyFill="1" applyBorder="1" applyAlignment="1">
      <alignment horizontal="center" vertical="center" wrapText="1"/>
    </xf>
    <xf numFmtId="0" fontId="24" fillId="9" borderId="11" xfId="0" applyFont="1" applyFill="1" applyBorder="1" applyAlignment="1">
      <alignment horizontal="center" wrapText="1"/>
    </xf>
    <xf numFmtId="0" fontId="24" fillId="9" borderId="0" xfId="0" applyFont="1" applyFill="1" applyAlignment="1">
      <alignment horizontal="center" wrapText="1"/>
    </xf>
    <xf numFmtId="0" fontId="24" fillId="9" borderId="12" xfId="0" applyFont="1" applyFill="1" applyBorder="1" applyAlignment="1">
      <alignment horizontal="center" wrapText="1"/>
    </xf>
  </cellXfs>
  <cellStyles count="3">
    <cellStyle name="Comma" xfId="1" builtinId="3"/>
    <cellStyle name="Normal" xfId="0" builtinId="0"/>
    <cellStyle name="Percent"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1"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J61"/>
  <sheetViews>
    <sheetView tabSelected="1" zoomScale="85" zoomScaleNormal="85" workbookViewId="0">
      <selection activeCell="N9" sqref="N9"/>
    </sheetView>
  </sheetViews>
  <sheetFormatPr defaultColWidth="11.42578125" defaultRowHeight="15" x14ac:dyDescent="0.25"/>
  <cols>
    <col min="1" max="1" width="28.85546875" style="4" customWidth="1"/>
    <col min="2" max="2" width="13.42578125" style="4" customWidth="1"/>
    <col min="3" max="3" width="12.7109375" style="4" customWidth="1"/>
    <col min="4" max="4" width="16.140625" style="4" customWidth="1"/>
    <col min="5" max="5" width="12.7109375" style="4" customWidth="1"/>
    <col min="6" max="6" width="15.28515625" style="4" customWidth="1"/>
    <col min="7" max="7" width="12.7109375" style="4" customWidth="1"/>
    <col min="8" max="8" width="16" style="4" customWidth="1"/>
    <col min="9" max="10" width="12.7109375" style="4" customWidth="1"/>
    <col min="12" max="12" width="15.7109375" customWidth="1"/>
  </cols>
  <sheetData>
    <row r="1" spans="1:10" ht="21.75" thickBot="1" x14ac:dyDescent="0.3">
      <c r="A1" s="27"/>
      <c r="B1" s="61" t="s">
        <v>50</v>
      </c>
      <c r="C1" s="62"/>
      <c r="D1" s="62"/>
      <c r="E1" s="62"/>
      <c r="F1" s="62"/>
      <c r="G1" s="62"/>
      <c r="H1" s="62"/>
      <c r="I1" s="62"/>
      <c r="J1" s="63"/>
    </row>
    <row r="2" spans="1:10" ht="21.75" thickBot="1" x14ac:dyDescent="0.3">
      <c r="A2" s="28"/>
      <c r="B2" s="64" t="s">
        <v>0</v>
      </c>
      <c r="C2" s="65"/>
      <c r="D2" s="64" t="s">
        <v>1</v>
      </c>
      <c r="E2" s="65"/>
      <c r="F2" s="65"/>
      <c r="G2" s="65"/>
      <c r="H2" s="66"/>
      <c r="I2" s="1" t="s">
        <v>2</v>
      </c>
      <c r="J2" s="29" t="s">
        <v>3</v>
      </c>
    </row>
    <row r="3" spans="1:10" ht="21.75" thickBot="1" x14ac:dyDescent="0.3">
      <c r="A3" s="30"/>
      <c r="B3" s="67" t="s">
        <v>4</v>
      </c>
      <c r="C3" s="68"/>
      <c r="D3" s="67"/>
      <c r="E3" s="68"/>
      <c r="F3" s="68"/>
      <c r="G3" s="68"/>
      <c r="H3" s="69"/>
      <c r="I3" s="21"/>
      <c r="J3" s="31"/>
    </row>
    <row r="4" spans="1:10" x14ac:dyDescent="0.25">
      <c r="A4" s="70"/>
      <c r="B4" s="71"/>
      <c r="C4" s="71"/>
      <c r="D4" s="72"/>
      <c r="E4" s="72"/>
      <c r="F4" s="72"/>
      <c r="G4" s="72"/>
      <c r="H4" s="72"/>
      <c r="I4" s="71"/>
      <c r="J4" s="73"/>
    </row>
    <row r="5" spans="1:10" ht="3" customHeight="1" x14ac:dyDescent="0.25">
      <c r="A5" s="55"/>
      <c r="B5" s="56"/>
      <c r="C5" s="56"/>
      <c r="D5" s="56"/>
      <c r="E5" s="56"/>
      <c r="F5" s="56"/>
      <c r="G5" s="56"/>
      <c r="H5" s="56"/>
      <c r="I5" s="56"/>
      <c r="J5" s="57"/>
    </row>
    <row r="6" spans="1:10" ht="15.75" x14ac:dyDescent="0.25">
      <c r="A6" s="51" t="s">
        <v>5</v>
      </c>
      <c r="B6" s="52"/>
      <c r="C6" s="52"/>
      <c r="D6" s="52"/>
      <c r="E6" s="52"/>
      <c r="F6" s="52"/>
      <c r="G6" s="52"/>
      <c r="H6" s="52"/>
      <c r="I6" s="52"/>
      <c r="J6" s="53"/>
    </row>
    <row r="7" spans="1:10" ht="15.75" x14ac:dyDescent="0.25">
      <c r="A7" s="58" t="s">
        <v>6</v>
      </c>
      <c r="B7" s="59"/>
      <c r="C7" s="59"/>
      <c r="D7" s="59"/>
      <c r="E7" s="59"/>
      <c r="F7" s="59"/>
      <c r="G7" s="59"/>
      <c r="H7" s="59"/>
      <c r="I7" s="59"/>
      <c r="J7" s="60"/>
    </row>
    <row r="8" spans="1:10" x14ac:dyDescent="0.25">
      <c r="A8" s="2" t="s">
        <v>7</v>
      </c>
      <c r="B8" s="45" t="s">
        <v>54</v>
      </c>
      <c r="C8" s="46"/>
      <c r="D8" s="46"/>
      <c r="E8" s="46"/>
      <c r="F8" s="46"/>
      <c r="G8" s="46"/>
      <c r="H8" s="46"/>
      <c r="I8" s="46"/>
      <c r="J8" s="47"/>
    </row>
    <row r="9" spans="1:10" ht="15" customHeight="1" x14ac:dyDescent="0.25">
      <c r="A9" s="19" t="s">
        <v>36</v>
      </c>
      <c r="B9" s="45" t="s">
        <v>55</v>
      </c>
      <c r="C9" s="46"/>
      <c r="D9" s="46"/>
      <c r="E9" s="46"/>
      <c r="F9" s="46"/>
      <c r="G9" s="46"/>
      <c r="H9" s="46"/>
      <c r="I9" s="46"/>
      <c r="J9" s="47"/>
    </row>
    <row r="10" spans="1:10" ht="15" customHeight="1" x14ac:dyDescent="0.25">
      <c r="A10" s="19" t="s">
        <v>37</v>
      </c>
      <c r="B10" s="45" t="s">
        <v>56</v>
      </c>
      <c r="C10" s="46"/>
      <c r="D10" s="46"/>
      <c r="E10" s="46"/>
      <c r="F10" s="46"/>
      <c r="G10" s="46"/>
      <c r="H10" s="46"/>
      <c r="I10" s="46"/>
      <c r="J10" s="47"/>
    </row>
    <row r="11" spans="1:10" ht="53.25" customHeight="1" x14ac:dyDescent="0.25">
      <c r="A11" s="2" t="s">
        <v>8</v>
      </c>
      <c r="B11" s="48" t="s">
        <v>57</v>
      </c>
      <c r="C11" s="49"/>
      <c r="D11" s="49"/>
      <c r="E11" s="49"/>
      <c r="F11" s="49"/>
      <c r="G11" s="49"/>
      <c r="H11" s="49"/>
      <c r="I11" s="49"/>
      <c r="J11" s="50"/>
    </row>
    <row r="12" spans="1:10" ht="66" customHeight="1" x14ac:dyDescent="0.25">
      <c r="A12" s="2" t="s">
        <v>9</v>
      </c>
      <c r="B12" s="48" t="s">
        <v>58</v>
      </c>
      <c r="C12" s="49"/>
      <c r="D12" s="49"/>
      <c r="E12" s="49"/>
      <c r="F12" s="49"/>
      <c r="G12" s="49"/>
      <c r="H12" s="49"/>
      <c r="I12" s="49"/>
      <c r="J12" s="50"/>
    </row>
    <row r="13" spans="1:10" ht="15.75" x14ac:dyDescent="0.25">
      <c r="A13" s="51" t="s">
        <v>10</v>
      </c>
      <c r="B13" s="52"/>
      <c r="C13" s="52"/>
      <c r="D13" s="52"/>
      <c r="E13" s="52"/>
      <c r="F13" s="52"/>
      <c r="G13" s="52"/>
      <c r="H13" s="52"/>
      <c r="I13" s="52"/>
      <c r="J13" s="53"/>
    </row>
    <row r="14" spans="1:10" ht="27.75" customHeight="1" x14ac:dyDescent="0.25">
      <c r="A14" s="2" t="s">
        <v>11</v>
      </c>
      <c r="B14" s="20">
        <v>2</v>
      </c>
      <c r="C14" s="54" t="str">
        <f>IFERROR(VLOOKUP(B14,'[1]Validacion datos'!A2:B5,2,FALSE),"")</f>
        <v>DESARROLLO SOCIAL</v>
      </c>
      <c r="D14" s="54"/>
      <c r="E14" s="54"/>
      <c r="F14" s="54"/>
      <c r="G14" s="54"/>
      <c r="H14" s="54"/>
      <c r="I14" s="54"/>
      <c r="J14" s="54"/>
    </row>
    <row r="15" spans="1:10" ht="26.25" customHeight="1" x14ac:dyDescent="0.25">
      <c r="A15" s="2" t="s">
        <v>12</v>
      </c>
      <c r="B15" s="5">
        <v>2.5</v>
      </c>
      <c r="C15" s="54" t="str">
        <f>IFERROR(VLOOKUP(B15,'[1]Validacion datos'!A8:B26,2,FALSE),"")</f>
        <v>Vivienda digna en entornos saludables</v>
      </c>
      <c r="D15" s="54"/>
      <c r="E15" s="54"/>
      <c r="F15" s="54"/>
      <c r="G15" s="54"/>
      <c r="H15" s="54"/>
      <c r="I15" s="54"/>
      <c r="J15" s="54"/>
    </row>
    <row r="16" spans="1:10" ht="39" customHeight="1" x14ac:dyDescent="0.25">
      <c r="A16" s="2" t="s">
        <v>13</v>
      </c>
      <c r="B16" s="6" t="s">
        <v>53</v>
      </c>
      <c r="C16" s="113" t="str">
        <f>IFERROR(VLOOKUP(B16,'[1]Validacion datos'!D8:E64,2,FALSE),"")</f>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
      <c r="D16" s="113"/>
      <c r="E16" s="113"/>
      <c r="F16" s="113"/>
      <c r="G16" s="113"/>
      <c r="H16" s="113"/>
      <c r="I16" s="113"/>
      <c r="J16" s="113"/>
    </row>
    <row r="17" spans="1:10" ht="15.75" x14ac:dyDescent="0.25">
      <c r="A17" s="51" t="s">
        <v>14</v>
      </c>
      <c r="B17" s="52"/>
      <c r="C17" s="52"/>
      <c r="D17" s="52"/>
      <c r="E17" s="52"/>
      <c r="F17" s="52"/>
      <c r="G17" s="52"/>
      <c r="H17" s="52"/>
      <c r="I17" s="52"/>
      <c r="J17" s="53"/>
    </row>
    <row r="18" spans="1:10" ht="26.25" customHeight="1" x14ac:dyDescent="0.25">
      <c r="A18" s="2" t="s">
        <v>15</v>
      </c>
      <c r="B18" s="74" t="s">
        <v>59</v>
      </c>
      <c r="C18" s="74"/>
      <c r="D18" s="74"/>
      <c r="E18" s="74"/>
      <c r="F18" s="74"/>
      <c r="G18" s="74"/>
      <c r="H18" s="74"/>
      <c r="I18" s="74"/>
      <c r="J18" s="75"/>
    </row>
    <row r="19" spans="1:10" ht="28.5" customHeight="1" x14ac:dyDescent="0.25">
      <c r="A19" s="7" t="s">
        <v>16</v>
      </c>
      <c r="B19" s="74" t="s">
        <v>60</v>
      </c>
      <c r="C19" s="74"/>
      <c r="D19" s="74"/>
      <c r="E19" s="74"/>
      <c r="F19" s="74"/>
      <c r="G19" s="74"/>
      <c r="H19" s="74"/>
      <c r="I19" s="74"/>
      <c r="J19" s="75"/>
    </row>
    <row r="20" spans="1:10" ht="26.25" customHeight="1" x14ac:dyDescent="0.25">
      <c r="A20" s="7" t="s">
        <v>17</v>
      </c>
      <c r="B20" s="74" t="s">
        <v>61</v>
      </c>
      <c r="C20" s="74"/>
      <c r="D20" s="74"/>
      <c r="E20" s="74"/>
      <c r="F20" s="74"/>
      <c r="G20" s="74"/>
      <c r="H20" s="74"/>
      <c r="I20" s="74"/>
      <c r="J20" s="75"/>
    </row>
    <row r="21" spans="1:10" ht="29.25" customHeight="1" x14ac:dyDescent="0.25">
      <c r="A21" s="7" t="s">
        <v>38</v>
      </c>
      <c r="B21" s="74" t="s">
        <v>62</v>
      </c>
      <c r="C21" s="74"/>
      <c r="D21" s="74"/>
      <c r="E21" s="74"/>
      <c r="F21" s="74"/>
      <c r="G21" s="74"/>
      <c r="H21" s="74"/>
      <c r="I21" s="74"/>
      <c r="J21" s="75"/>
    </row>
    <row r="22" spans="1:10" ht="15.75" x14ac:dyDescent="0.25">
      <c r="A22" s="51" t="s">
        <v>18</v>
      </c>
      <c r="B22" s="52"/>
      <c r="C22" s="52"/>
      <c r="D22" s="52"/>
      <c r="E22" s="52"/>
      <c r="F22" s="52"/>
      <c r="G22" s="52"/>
      <c r="H22" s="52"/>
      <c r="I22" s="52"/>
      <c r="J22" s="53"/>
    </row>
    <row r="23" spans="1:10" ht="15.75" x14ac:dyDescent="0.25">
      <c r="A23" s="58" t="s">
        <v>19</v>
      </c>
      <c r="B23" s="59"/>
      <c r="C23" s="59"/>
      <c r="D23" s="59"/>
      <c r="E23" s="59"/>
      <c r="F23" s="59"/>
      <c r="G23" s="59"/>
      <c r="H23" s="59"/>
      <c r="I23" s="59"/>
      <c r="J23" s="60"/>
    </row>
    <row r="24" spans="1:10" ht="15" customHeight="1" x14ac:dyDescent="0.25">
      <c r="A24" s="93" t="s">
        <v>20</v>
      </c>
      <c r="B24" s="94"/>
      <c r="C24" s="95" t="s">
        <v>21</v>
      </c>
      <c r="D24" s="97"/>
      <c r="E24" s="97"/>
      <c r="F24" s="97" t="s">
        <v>22</v>
      </c>
      <c r="G24" s="97"/>
      <c r="H24" s="94"/>
      <c r="I24" s="95" t="s">
        <v>23</v>
      </c>
      <c r="J24" s="96"/>
    </row>
    <row r="25" spans="1:10" x14ac:dyDescent="0.25">
      <c r="A25" s="80">
        <f>1414413213+152327209+3908672940</f>
        <v>5475413362</v>
      </c>
      <c r="B25" s="81"/>
      <c r="C25" s="87">
        <f>228560348.04+3179293827.28+1538436306.77</f>
        <v>4946290482.0900002</v>
      </c>
      <c r="D25" s="88"/>
      <c r="E25" s="89"/>
      <c r="F25" s="87">
        <f>6134719.84+3407547738.05</f>
        <v>3413682457.8900003</v>
      </c>
      <c r="G25" s="88"/>
      <c r="H25" s="89"/>
      <c r="I25" s="82">
        <f>IF(F25&gt;0,F25/C25,0)</f>
        <v>0.69015001651249297</v>
      </c>
      <c r="J25" s="83"/>
    </row>
    <row r="26" spans="1:10" ht="15.75" x14ac:dyDescent="0.25">
      <c r="A26" s="58" t="s">
        <v>24</v>
      </c>
      <c r="B26" s="59"/>
      <c r="C26" s="59"/>
      <c r="D26" s="59"/>
      <c r="E26" s="59"/>
      <c r="F26" s="59"/>
      <c r="G26" s="59"/>
      <c r="H26" s="59"/>
      <c r="I26" s="59"/>
      <c r="J26" s="60"/>
    </row>
    <row r="27" spans="1:10" ht="15" customHeight="1" x14ac:dyDescent="0.25">
      <c r="A27" s="3"/>
      <c r="B27"/>
      <c r="C27" s="84" t="s">
        <v>49</v>
      </c>
      <c r="D27" s="85"/>
      <c r="E27" s="84" t="s">
        <v>67</v>
      </c>
      <c r="F27" s="85"/>
      <c r="G27" s="84" t="s">
        <v>68</v>
      </c>
      <c r="H27" s="85"/>
      <c r="I27" s="84" t="s">
        <v>25</v>
      </c>
      <c r="J27" s="86"/>
    </row>
    <row r="28" spans="1:10" ht="38.25" x14ac:dyDescent="0.25">
      <c r="A28" s="32" t="s">
        <v>26</v>
      </c>
      <c r="B28" s="8" t="s">
        <v>27</v>
      </c>
      <c r="C28" s="8" t="s">
        <v>39</v>
      </c>
      <c r="D28" s="8" t="s">
        <v>40</v>
      </c>
      <c r="E28" s="8" t="s">
        <v>43</v>
      </c>
      <c r="F28" s="8" t="s">
        <v>44</v>
      </c>
      <c r="G28" s="8" t="s">
        <v>45</v>
      </c>
      <c r="H28" s="8" t="s">
        <v>46</v>
      </c>
      <c r="I28" s="8" t="s">
        <v>47</v>
      </c>
      <c r="J28" s="33" t="s">
        <v>48</v>
      </c>
    </row>
    <row r="29" spans="1:10" ht="45" customHeight="1" x14ac:dyDescent="0.25">
      <c r="A29" s="34" t="s">
        <v>69</v>
      </c>
      <c r="B29" s="9" t="s">
        <v>51</v>
      </c>
      <c r="C29" s="10">
        <v>4704</v>
      </c>
      <c r="D29" s="11">
        <v>1538436306.77</v>
      </c>
      <c r="E29" s="11">
        <v>2724.96</v>
      </c>
      <c r="F29" s="11">
        <v>649438993.96000004</v>
      </c>
      <c r="G29" s="12">
        <v>7432</v>
      </c>
      <c r="H29" s="11">
        <v>907300977.57000005</v>
      </c>
      <c r="I29" s="13">
        <f t="shared" ref="I29:J31" si="0">IF(G29&gt;0,G29/C29,0)</f>
        <v>1.5799319727891157</v>
      </c>
      <c r="J29" s="35">
        <f t="shared" si="0"/>
        <v>0.58975530776110563</v>
      </c>
    </row>
    <row r="30" spans="1:10" ht="38.25" customHeight="1" x14ac:dyDescent="0.25">
      <c r="A30" s="37" t="s">
        <v>70</v>
      </c>
      <c r="B30" s="9" t="s">
        <v>52</v>
      </c>
      <c r="C30" s="10">
        <v>3092</v>
      </c>
      <c r="D30" s="11">
        <v>3179293827.2800002</v>
      </c>
      <c r="E30" s="11">
        <v>1700.44</v>
      </c>
      <c r="F30" s="11">
        <v>2211251065.2399998</v>
      </c>
      <c r="G30" s="12">
        <v>1370</v>
      </c>
      <c r="H30" s="11">
        <v>2768937578.9099998</v>
      </c>
      <c r="I30" s="13">
        <f t="shared" si="0"/>
        <v>0.44307891332470895</v>
      </c>
      <c r="J30" s="38">
        <f t="shared" si="0"/>
        <v>0.87092849209188228</v>
      </c>
    </row>
    <row r="31" spans="1:10" ht="39" customHeight="1" x14ac:dyDescent="0.25">
      <c r="A31" s="36" t="s">
        <v>71</v>
      </c>
      <c r="B31" s="14" t="s">
        <v>52</v>
      </c>
      <c r="C31" s="15">
        <v>121</v>
      </c>
      <c r="D31" s="16">
        <v>228560348.03999999</v>
      </c>
      <c r="E31" s="16">
        <v>86.08</v>
      </c>
      <c r="F31" s="16">
        <v>189498330.912</v>
      </c>
      <c r="G31" s="17">
        <v>48</v>
      </c>
      <c r="H31" s="16">
        <v>36106134.670000002</v>
      </c>
      <c r="I31" s="13">
        <f t="shared" si="0"/>
        <v>0.39669421487603307</v>
      </c>
      <c r="J31" s="35">
        <f t="shared" si="0"/>
        <v>0.15797199724110117</v>
      </c>
    </row>
    <row r="32" spans="1:10" ht="15.75" x14ac:dyDescent="0.25">
      <c r="A32" s="90" t="s">
        <v>28</v>
      </c>
      <c r="B32" s="91"/>
      <c r="C32" s="91"/>
      <c r="D32" s="91"/>
      <c r="E32" s="91"/>
      <c r="F32" s="91"/>
      <c r="G32" s="91"/>
      <c r="H32" s="91"/>
      <c r="I32" s="91"/>
      <c r="J32" s="92"/>
    </row>
    <row r="33" spans="1:10" ht="15.75" x14ac:dyDescent="0.25">
      <c r="A33" s="58" t="s">
        <v>29</v>
      </c>
      <c r="B33" s="59"/>
      <c r="C33" s="59"/>
      <c r="D33" s="59"/>
      <c r="E33" s="59"/>
      <c r="F33" s="59"/>
      <c r="G33" s="59"/>
      <c r="H33" s="59"/>
      <c r="I33" s="59"/>
      <c r="J33" s="60"/>
    </row>
    <row r="34" spans="1:10" ht="15" customHeight="1" x14ac:dyDescent="0.25">
      <c r="A34" s="18" t="s">
        <v>30</v>
      </c>
      <c r="B34" s="74" t="s">
        <v>63</v>
      </c>
      <c r="C34" s="74"/>
      <c r="D34" s="74"/>
      <c r="E34" s="74"/>
      <c r="F34" s="74"/>
      <c r="G34" s="74"/>
      <c r="H34" s="74"/>
      <c r="I34" s="74"/>
      <c r="J34" s="75"/>
    </row>
    <row r="35" spans="1:10" ht="23.25" customHeight="1" x14ac:dyDescent="0.25">
      <c r="A35" s="18" t="s">
        <v>31</v>
      </c>
      <c r="B35" s="74" t="s">
        <v>72</v>
      </c>
      <c r="C35" s="74"/>
      <c r="D35" s="74"/>
      <c r="E35" s="74"/>
      <c r="F35" s="74"/>
      <c r="G35" s="74"/>
      <c r="H35" s="74"/>
      <c r="I35" s="74"/>
      <c r="J35" s="75"/>
    </row>
    <row r="36" spans="1:10" ht="47.25" customHeight="1" x14ac:dyDescent="0.25">
      <c r="A36" s="18" t="s">
        <v>32</v>
      </c>
      <c r="B36" s="76" t="s">
        <v>78</v>
      </c>
      <c r="C36" s="76"/>
      <c r="D36" s="76"/>
      <c r="E36" s="76"/>
      <c r="F36" s="76"/>
      <c r="G36" s="76"/>
      <c r="H36" s="76"/>
      <c r="I36" s="76"/>
      <c r="J36" s="77"/>
    </row>
    <row r="37" spans="1:10" ht="50.25" customHeight="1" thickBot="1" x14ac:dyDescent="0.3">
      <c r="A37" s="22" t="s">
        <v>33</v>
      </c>
      <c r="B37" s="78" t="s">
        <v>79</v>
      </c>
      <c r="C37" s="78"/>
      <c r="D37" s="78"/>
      <c r="E37" s="78"/>
      <c r="F37" s="78"/>
      <c r="G37" s="78"/>
      <c r="H37" s="78"/>
      <c r="I37" s="78"/>
      <c r="J37" s="79"/>
    </row>
    <row r="38" spans="1:10" ht="22.5" customHeight="1" x14ac:dyDescent="0.25">
      <c r="A38" s="18" t="s">
        <v>30</v>
      </c>
      <c r="B38" s="74" t="s">
        <v>73</v>
      </c>
      <c r="C38" s="74"/>
      <c r="D38" s="74"/>
      <c r="E38" s="74"/>
      <c r="F38" s="74"/>
      <c r="G38" s="74"/>
      <c r="H38" s="74"/>
      <c r="I38" s="74"/>
      <c r="J38" s="75"/>
    </row>
    <row r="39" spans="1:10" ht="30" customHeight="1" x14ac:dyDescent="0.25">
      <c r="A39" s="18" t="s">
        <v>31</v>
      </c>
      <c r="B39" s="76" t="s">
        <v>74</v>
      </c>
      <c r="C39" s="76"/>
      <c r="D39" s="76"/>
      <c r="E39" s="76"/>
      <c r="F39" s="76"/>
      <c r="G39" s="76"/>
      <c r="H39" s="76"/>
      <c r="I39" s="76"/>
      <c r="J39" s="77"/>
    </row>
    <row r="40" spans="1:10" ht="30.75" customHeight="1" x14ac:dyDescent="0.25">
      <c r="A40" s="18" t="s">
        <v>32</v>
      </c>
      <c r="B40" s="76" t="s">
        <v>80</v>
      </c>
      <c r="C40" s="76"/>
      <c r="D40" s="76"/>
      <c r="E40" s="76"/>
      <c r="F40" s="76"/>
      <c r="G40" s="76"/>
      <c r="H40" s="76"/>
      <c r="I40" s="76"/>
      <c r="J40" s="77"/>
    </row>
    <row r="41" spans="1:10" ht="24" customHeight="1" thickBot="1" x14ac:dyDescent="0.3">
      <c r="A41" s="22" t="s">
        <v>33</v>
      </c>
      <c r="B41" s="78" t="s">
        <v>75</v>
      </c>
      <c r="C41" s="78"/>
      <c r="D41" s="78"/>
      <c r="E41" s="78"/>
      <c r="F41" s="78"/>
      <c r="G41" s="78"/>
      <c r="H41" s="78"/>
      <c r="I41" s="78"/>
      <c r="J41" s="79"/>
    </row>
    <row r="42" spans="1:10" ht="22.5" customHeight="1" x14ac:dyDescent="0.25">
      <c r="A42" s="18" t="s">
        <v>30</v>
      </c>
      <c r="B42" s="74" t="s">
        <v>76</v>
      </c>
      <c r="C42" s="74"/>
      <c r="D42" s="74"/>
      <c r="E42" s="74"/>
      <c r="F42" s="74"/>
      <c r="G42" s="74"/>
      <c r="H42" s="74"/>
      <c r="I42" s="74"/>
      <c r="J42" s="75"/>
    </row>
    <row r="43" spans="1:10" ht="31.5" customHeight="1" x14ac:dyDescent="0.25">
      <c r="A43" s="18" t="s">
        <v>31</v>
      </c>
      <c r="B43" s="76" t="s">
        <v>77</v>
      </c>
      <c r="C43" s="76"/>
      <c r="D43" s="76"/>
      <c r="E43" s="76"/>
      <c r="F43" s="76"/>
      <c r="G43" s="76"/>
      <c r="H43" s="76"/>
      <c r="I43" s="76"/>
      <c r="J43" s="77"/>
    </row>
    <row r="44" spans="1:10" ht="34.5" customHeight="1" x14ac:dyDescent="0.25">
      <c r="A44" s="18" t="s">
        <v>32</v>
      </c>
      <c r="B44" s="76" t="s">
        <v>81</v>
      </c>
      <c r="C44" s="76"/>
      <c r="D44" s="76"/>
      <c r="E44" s="76"/>
      <c r="F44" s="76"/>
      <c r="G44" s="76"/>
      <c r="H44" s="76"/>
      <c r="I44" s="76"/>
      <c r="J44" s="77"/>
    </row>
    <row r="45" spans="1:10" ht="20.25" customHeight="1" x14ac:dyDescent="0.25">
      <c r="A45" s="18" t="s">
        <v>33</v>
      </c>
      <c r="B45" s="76" t="s">
        <v>75</v>
      </c>
      <c r="C45" s="76"/>
      <c r="D45" s="76"/>
      <c r="E45" s="76"/>
      <c r="F45" s="76"/>
      <c r="G45" s="76"/>
      <c r="H45" s="76"/>
      <c r="I45" s="76"/>
      <c r="J45" s="77"/>
    </row>
    <row r="46" spans="1:10" ht="15.75" x14ac:dyDescent="0.25">
      <c r="A46" s="51" t="s">
        <v>34</v>
      </c>
      <c r="B46" s="52"/>
      <c r="C46" s="52"/>
      <c r="D46" s="52"/>
      <c r="E46" s="52"/>
      <c r="F46" s="52"/>
      <c r="G46" s="52"/>
      <c r="H46" s="52"/>
      <c r="I46" s="52"/>
      <c r="J46" s="53"/>
    </row>
    <row r="47" spans="1:10" ht="15.75" x14ac:dyDescent="0.25">
      <c r="A47" s="104" t="s">
        <v>35</v>
      </c>
      <c r="B47" s="105"/>
      <c r="C47" s="105"/>
      <c r="D47" s="105"/>
      <c r="E47" s="105"/>
      <c r="F47" s="105"/>
      <c r="G47" s="105"/>
      <c r="H47" s="105"/>
      <c r="I47" s="105"/>
      <c r="J47" s="106"/>
    </row>
    <row r="48" spans="1:10" ht="27.75" customHeight="1" x14ac:dyDescent="0.25">
      <c r="A48" s="107" t="s">
        <v>41</v>
      </c>
      <c r="B48" s="108"/>
      <c r="C48" s="108"/>
      <c r="D48" s="108"/>
      <c r="E48" s="108"/>
      <c r="F48" s="108"/>
      <c r="G48" s="108"/>
      <c r="H48" s="108"/>
      <c r="I48" s="108"/>
      <c r="J48" s="109"/>
    </row>
    <row r="49" spans="1:10" s="26" customFormat="1" ht="11.25" customHeight="1" x14ac:dyDescent="0.25">
      <c r="A49" s="39"/>
      <c r="B49" s="40"/>
      <c r="C49" s="40"/>
      <c r="D49" s="40"/>
      <c r="E49" s="40"/>
      <c r="F49" s="40"/>
      <c r="G49" s="40"/>
      <c r="H49" s="40"/>
      <c r="I49" s="40"/>
      <c r="J49" s="41"/>
    </row>
    <row r="50" spans="1:10" s="26" customFormat="1" ht="12" customHeight="1" x14ac:dyDescent="0.25">
      <c r="A50" s="110" t="s">
        <v>42</v>
      </c>
      <c r="B50" s="111"/>
      <c r="C50" s="111"/>
      <c r="D50" s="111"/>
      <c r="E50" s="111"/>
      <c r="F50" s="111"/>
      <c r="G50" s="111"/>
      <c r="H50" s="111"/>
      <c r="I50" s="111"/>
      <c r="J50" s="112"/>
    </row>
    <row r="51" spans="1:10" s="26" customFormat="1" ht="21" customHeight="1" x14ac:dyDescent="0.25">
      <c r="A51" s="42"/>
      <c r="B51" s="43"/>
      <c r="C51" s="43"/>
      <c r="D51" s="43"/>
      <c r="E51" s="43"/>
      <c r="F51" s="43"/>
      <c r="G51" s="43"/>
      <c r="H51" s="43"/>
      <c r="I51" s="43"/>
      <c r="J51" s="44"/>
    </row>
    <row r="52" spans="1:10" s="26" customFormat="1" ht="21.75" hidden="1" customHeight="1" x14ac:dyDescent="0.25">
      <c r="A52" s="42"/>
      <c r="B52" s="43"/>
      <c r="C52" s="43"/>
      <c r="D52" s="43"/>
      <c r="E52" s="43"/>
      <c r="F52" s="43"/>
      <c r="G52" s="43"/>
      <c r="H52" s="43"/>
      <c r="I52" s="43"/>
      <c r="J52" s="44"/>
    </row>
    <row r="53" spans="1:10" s="26" customFormat="1" ht="21.75" customHeight="1" x14ac:dyDescent="0.25">
      <c r="A53" s="42"/>
      <c r="B53" s="43"/>
      <c r="C53" s="43"/>
      <c r="D53" s="43"/>
      <c r="E53" s="43"/>
      <c r="F53" s="43"/>
      <c r="G53" s="43"/>
      <c r="H53" s="43"/>
      <c r="I53" s="43"/>
      <c r="J53" s="44"/>
    </row>
    <row r="54" spans="1:10" s="26" customFormat="1" ht="21.75" customHeight="1" x14ac:dyDescent="0.25">
      <c r="A54" s="42"/>
      <c r="B54" s="43"/>
      <c r="C54" s="43"/>
      <c r="D54" s="43"/>
      <c r="E54" s="43"/>
      <c r="F54" s="43"/>
      <c r="G54" s="43"/>
      <c r="H54" s="43"/>
      <c r="I54" s="43"/>
      <c r="J54" s="44"/>
    </row>
    <row r="55" spans="1:10" s="26" customFormat="1" x14ac:dyDescent="0.25">
      <c r="A55" s="23"/>
      <c r="B55" s="24"/>
      <c r="C55" s="24"/>
      <c r="D55" s="24"/>
      <c r="E55" s="24"/>
      <c r="F55" s="24"/>
      <c r="G55" s="24"/>
      <c r="H55" s="24"/>
      <c r="I55" s="24"/>
      <c r="J55" s="25"/>
    </row>
    <row r="56" spans="1:10" s="26" customFormat="1" ht="14.25" customHeight="1" x14ac:dyDescent="0.35">
      <c r="A56" s="114"/>
      <c r="B56" s="115"/>
      <c r="C56" s="115"/>
      <c r="D56" s="115"/>
      <c r="E56" s="115"/>
      <c r="F56" s="115"/>
      <c r="G56" s="115"/>
      <c r="H56" s="115"/>
      <c r="I56" s="115"/>
      <c r="J56" s="116"/>
    </row>
    <row r="57" spans="1:10" s="26" customFormat="1" ht="22.5" customHeight="1" x14ac:dyDescent="0.35">
      <c r="A57" s="114" t="s">
        <v>64</v>
      </c>
      <c r="B57" s="115"/>
      <c r="C57" s="115"/>
      <c r="D57" s="115"/>
      <c r="E57" s="115"/>
      <c r="F57" s="115"/>
      <c r="G57" s="115"/>
      <c r="H57" s="115"/>
      <c r="I57" s="115"/>
      <c r="J57" s="116"/>
    </row>
    <row r="58" spans="1:10" s="26" customFormat="1" ht="17.25" x14ac:dyDescent="0.35">
      <c r="A58" s="101" t="s">
        <v>65</v>
      </c>
      <c r="B58" s="102"/>
      <c r="C58" s="102"/>
      <c r="D58" s="102"/>
      <c r="E58" s="102"/>
      <c r="F58" s="102"/>
      <c r="G58" s="102"/>
      <c r="H58" s="102"/>
      <c r="I58" s="102"/>
      <c r="J58" s="103"/>
    </row>
    <row r="59" spans="1:10" s="26" customFormat="1" ht="17.25" x14ac:dyDescent="0.35">
      <c r="A59" s="98" t="s">
        <v>66</v>
      </c>
      <c r="B59" s="99"/>
      <c r="C59" s="99"/>
      <c r="D59" s="99"/>
      <c r="E59" s="99"/>
      <c r="F59" s="99"/>
      <c r="G59" s="99"/>
      <c r="H59" s="99"/>
      <c r="I59" s="99"/>
      <c r="J59" s="100"/>
    </row>
    <row r="60" spans="1:10" s="26" customFormat="1" ht="17.25" hidden="1" x14ac:dyDescent="0.35">
      <c r="A60" s="101" t="s">
        <v>65</v>
      </c>
      <c r="B60" s="102"/>
      <c r="C60" s="102"/>
      <c r="D60" s="102"/>
      <c r="E60" s="102"/>
      <c r="F60" s="102"/>
      <c r="G60" s="102"/>
      <c r="H60" s="102"/>
      <c r="I60" s="102"/>
      <c r="J60" s="103"/>
    </row>
    <row r="61" spans="1:10" s="26" customFormat="1" ht="17.25" hidden="1" x14ac:dyDescent="0.35">
      <c r="A61" s="98" t="s">
        <v>66</v>
      </c>
      <c r="B61" s="99"/>
      <c r="C61" s="99"/>
      <c r="D61" s="99"/>
      <c r="E61" s="99"/>
      <c r="F61" s="99"/>
      <c r="G61" s="99"/>
      <c r="H61" s="99"/>
      <c r="I61" s="99"/>
      <c r="J61" s="100"/>
    </row>
  </sheetData>
  <mergeCells count="62">
    <mergeCell ref="A56:J56"/>
    <mergeCell ref="A57:J57"/>
    <mergeCell ref="B45:J45"/>
    <mergeCell ref="B42:J42"/>
    <mergeCell ref="B43:J43"/>
    <mergeCell ref="B44:J44"/>
    <mergeCell ref="C15:J15"/>
    <mergeCell ref="A59:J59"/>
    <mergeCell ref="A60:J60"/>
    <mergeCell ref="A61:J61"/>
    <mergeCell ref="B38:J38"/>
    <mergeCell ref="B39:J39"/>
    <mergeCell ref="B40:J40"/>
    <mergeCell ref="B41:J41"/>
    <mergeCell ref="A58:J58"/>
    <mergeCell ref="A46:J46"/>
    <mergeCell ref="A47:J47"/>
    <mergeCell ref="A48:J48"/>
    <mergeCell ref="A50:J50"/>
    <mergeCell ref="C16:J16"/>
    <mergeCell ref="A17:J17"/>
    <mergeCell ref="B18:J18"/>
    <mergeCell ref="B19:J19"/>
    <mergeCell ref="B20:J20"/>
    <mergeCell ref="B21:J21"/>
    <mergeCell ref="A32:J32"/>
    <mergeCell ref="A33:J33"/>
    <mergeCell ref="A22:J22"/>
    <mergeCell ref="A23:J23"/>
    <mergeCell ref="A24:B24"/>
    <mergeCell ref="I24:J24"/>
    <mergeCell ref="C24:E24"/>
    <mergeCell ref="F24:H24"/>
    <mergeCell ref="B34:J34"/>
    <mergeCell ref="B35:J35"/>
    <mergeCell ref="B36:J36"/>
    <mergeCell ref="B37:J37"/>
    <mergeCell ref="A25:B25"/>
    <mergeCell ref="I25:J25"/>
    <mergeCell ref="A26:J26"/>
    <mergeCell ref="C27:D27"/>
    <mergeCell ref="G27:H27"/>
    <mergeCell ref="I27:J27"/>
    <mergeCell ref="C25:E25"/>
    <mergeCell ref="F25:H25"/>
    <mergeCell ref="E27:F27"/>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B10:J10"/>
  </mergeCells>
  <phoneticPr fontId="23" type="noConversion"/>
  <dataValidations xWindow="447" yWindow="534" count="16">
    <dataValidation allowBlank="1" showInputMessage="1" showErrorMessage="1" prompt="Monto ejecutado en el trimestre" sqref="H28:H31" xr:uid="{90E46E24-8E3F-4224-9F5D-F387CD76556E}"/>
    <dataValidation allowBlank="1" showInputMessage="1" showErrorMessage="1" prompt="Meta alcanzada en el trimestre" sqref="G28:G31" xr:uid="{078E0B3D-C3D5-4323-9A6F-7DD5AA0A91C9}"/>
    <dataValidation allowBlank="1" showInputMessage="1" showErrorMessage="1" prompt="Monto presupuestado para el producto" sqref="D28:D31 E29:F31 F28" xr:uid="{247AEBBA-5BB4-404D-982B-514E41C68A75}"/>
    <dataValidation allowBlank="1" showInputMessage="1" showErrorMessage="1" prompt="Meta anual del indicador" sqref="C28:C31 E28" xr:uid="{F1CB8B99-164D-4F51-9E69-AECE57493A93}"/>
    <dataValidation allowBlank="1" showInputMessage="1" showErrorMessage="1" prompt="Nombre del indicador" sqref="B28:B31" xr:uid="{3FF3C7F1-052B-4689-97E1-0EEC782A6AE3}"/>
    <dataValidation allowBlank="1" showInputMessage="1" showErrorMessage="1" prompt="Nombre de cada producto" sqref="A28:A31" xr:uid="{2947E0C5-61A1-48DD-8DCD-04F9232477FC}"/>
    <dataValidation allowBlank="1" showInputMessage="1" showErrorMessage="1" prompt="¿En qué consiste el programa?" sqref="B19:J19" xr:uid="{D7E4AA1E-B4A0-4DE1-BC96-A1989AF102F9}"/>
    <dataValidation allowBlank="1" showInputMessage="1" showErrorMessage="1" prompt="Presupuesto del programa" sqref="A25:C25" xr:uid="{2C90DB71-EB15-47FB-969B-D3C6779E55E0}"/>
    <dataValidation allowBlank="1" showInputMessage="1" showErrorMessage="1" prompt="Oportunidades de mejora identificadas" sqref="A48:J49" xr:uid="{DA848EFB-3FC8-4206-B557-B09F4E34DBE3}"/>
    <dataValidation allowBlank="1" showInputMessage="1" showErrorMessage="1" prompt="De existir desvío, explicar razones." sqref="B45:J45 B37:J37 B41:J41" xr:uid="{4FE2D3DE-125A-4C70-AEE3-DB45DFB9D152}"/>
    <dataValidation allowBlank="1" showInputMessage="1" showErrorMessage="1" prompt="1. Describir lo plasmado en el presupuesto_x000a_2. Describir lo alcanzado en términos financieros y de producción " sqref="B36:J36 B44:J44 B40:J40" xr:uid="{D3CA4919-BAEB-4DAD-9501-6C8F08570551}"/>
    <dataValidation allowBlank="1" showInputMessage="1" showErrorMessage="1" prompt="¿En qué consiste el producto? su objetivo" sqref="B35:J35 B43:J43 B39:J39" xr:uid="{AD4CBE1B-CBB0-4264-8E40-09C2E9C3FA0D}"/>
    <dataValidation allowBlank="1" showInputMessage="1" showErrorMessage="1" prompt="Nombre del producto" sqref="B34:J34 B42:J42 B38:J38" xr:uid="{0C05A021-672C-445D-BD95-2619BEEB7464}"/>
    <dataValidation allowBlank="1" showInputMessage="1" showErrorMessage="1" prompt="¿A quién va dirigido el programa?, ¿qué característica tiene esta población que requiere ser beneficiada?" sqref="B20:J20" xr:uid="{AF6EBC36-4B8D-402D-A17B-888422AD32CD}"/>
    <dataValidation allowBlank="1" showInputMessage="1" prompt="Nombre del capítulo" sqref="B8:J10" xr:uid="{7B510400-5492-4460-9A17-6F9C9401B683}"/>
    <dataValidation allowBlank="1" sqref="A8" xr:uid="{4E4D531B-D39C-42CD-8509-9C2E6575184D}"/>
  </dataValidations>
  <pageMargins left="0.9055118110236221" right="0.31496062992125984" top="0.55118110236220474" bottom="0.15748031496062992" header="0.31496062992125984" footer="0.31496062992125984"/>
  <pageSetup scale="55"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5af3ffa-373d-438c-95a9-0d121ffd0561">
      <Terms xmlns="http://schemas.microsoft.com/office/infopath/2007/PartnerControls"/>
    </lcf76f155ced4ddcb4097134ff3c332f>
    <TaxCatchAll xmlns="e8aac882-6a09-450d-b22e-4c84c95a668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F9CE1B7778FCD47A11F05068CD07598" ma:contentTypeVersion="17" ma:contentTypeDescription="Crear nuevo documento." ma:contentTypeScope="" ma:versionID="8bbe0ab0849b35654cf849ef33b0925e">
  <xsd:schema xmlns:xsd="http://www.w3.org/2001/XMLSchema" xmlns:xs="http://www.w3.org/2001/XMLSchema" xmlns:p="http://schemas.microsoft.com/office/2006/metadata/properties" xmlns:ns2="f5af3ffa-373d-438c-95a9-0d121ffd0561" xmlns:ns3="e8aac882-6a09-450d-b22e-4c84c95a6680" targetNamespace="http://schemas.microsoft.com/office/2006/metadata/properties" ma:root="true" ma:fieldsID="1bd9226ed7f59c7b7f3a8e8bc5036fea" ns2:_="" ns3:_="">
    <xsd:import namespace="f5af3ffa-373d-438c-95a9-0d121ffd0561"/>
    <xsd:import namespace="e8aac882-6a09-450d-b22e-4c84c95a66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af3ffa-373d-438c-95a9-0d121ffd05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44e3c4af-e562-4eab-9a65-754e008ae80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aac882-6a09-450d-b22e-4c84c95a668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2bf7c003-a48f-4e94-a054-0cf6225be312}" ma:internalName="TaxCatchAll" ma:showField="CatchAllData" ma:web="e8aac882-6a09-450d-b22e-4c84c95a66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F5453D-9348-40F0-8BA3-B031E579F35A}">
  <ds:schemaRefs>
    <ds:schemaRef ds:uri="http://schemas.microsoft.com/sharepoint/v3/contenttype/forms"/>
  </ds:schemaRefs>
</ds:datastoreItem>
</file>

<file path=customXml/itemProps2.xml><?xml version="1.0" encoding="utf-8"?>
<ds:datastoreItem xmlns:ds="http://schemas.openxmlformats.org/officeDocument/2006/customXml" ds:itemID="{3218831C-4667-4DC8-8F9C-D40402A60F7F}">
  <ds:schemaRefs>
    <ds:schemaRef ds:uri="http://schemas.microsoft.com/office/2006/metadata/properties"/>
    <ds:schemaRef ds:uri="http://schemas.microsoft.com/office/infopath/2007/PartnerControls"/>
    <ds:schemaRef ds:uri="f5af3ffa-373d-438c-95a9-0d121ffd0561"/>
    <ds:schemaRef ds:uri="e8aac882-6a09-450d-b22e-4c84c95a6680"/>
  </ds:schemaRefs>
</ds:datastoreItem>
</file>

<file path=customXml/itemProps3.xml><?xml version="1.0" encoding="utf-8"?>
<ds:datastoreItem xmlns:ds="http://schemas.openxmlformats.org/officeDocument/2006/customXml" ds:itemID="{48219294-D785-4EB0-92B9-A1425263B4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af3ffa-373d-438c-95a9-0d121ffd0561"/>
    <ds:schemaRef ds:uri="e8aac882-6a09-450d-b22e-4c84c95a66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Enero-Junio 2023</vt:lpstr>
      <vt:lpstr>'Enero-Junio 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Yonuery De La Cruz Espinosa</cp:lastModifiedBy>
  <cp:lastPrinted>2023-07-11T20:11:52Z</cp:lastPrinted>
  <dcterms:created xsi:type="dcterms:W3CDTF">2021-03-22T15:50:10Z</dcterms:created>
  <dcterms:modified xsi:type="dcterms:W3CDTF">2023-07-12T17:28:59Z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0x010100DF9CE1B7778FCD47A11F05068CD07598</vt:lpwstr>
  </property>
  <property fmtid="{D5CDD505-2E9C-101B-9397-08002B2CF9AE}" pid="3" name="MediaServiceImageTags">
    <vt:lpwstr/>
  </property>
</Properties>
</file>