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yonuery.cruz\Downloads\"/>
    </mc:Choice>
  </mc:AlternateContent>
  <xr:revisionPtr revIDLastSave="0" documentId="13_ncr:1_{965BD72B-B636-4A5E-B833-5CE4B502F4E9}" xr6:coauthVersionLast="47" xr6:coauthVersionMax="47" xr10:uidLastSave="{00000000-0000-0000-0000-000000000000}"/>
  <bookViews>
    <workbookView xWindow="1365" yWindow="1470" windowWidth="19500" windowHeight="11940" xr2:uid="{00000000-000D-0000-FFFF-FFFF00000000}"/>
  </bookViews>
  <sheets>
    <sheet name="Balance General junio 2024" sheetId="2" r:id="rId1"/>
  </sheets>
  <definedNames>
    <definedName name="_xlnm.Print_Area" localSheetId="0">'Balance General junio 2024'!$B$2:$D$55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37" i="2"/>
  <c r="C33" i="2"/>
  <c r="C39" i="2" s="1"/>
  <c r="C32" i="2"/>
  <c r="C31" i="2"/>
  <c r="C26" i="2"/>
  <c r="C20" i="2"/>
  <c r="C28" i="2" s="1"/>
  <c r="C16" i="2"/>
  <c r="C47" i="2" l="1"/>
  <c r="C49" i="2" s="1"/>
</calcChain>
</file>

<file path=xl/sharedStrings.xml><?xml version="1.0" encoding="utf-8"?>
<sst xmlns="http://schemas.openxmlformats.org/spreadsheetml/2006/main" count="38" uniqueCount="37">
  <si>
    <t>Estado de Situación Financiera</t>
  </si>
  <si>
    <t>Al 30 de junio 2024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</si>
  <si>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</si>
  <si>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</si>
  <si>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</si>
  <si>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</si>
  <si>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</si>
  <si>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</si>
  <si>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</si>
  <si>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</si>
  <si>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</si>
  <si>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</si>
  <si>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</si>
  <si>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</si>
  <si>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</si>
  <si>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</si>
  <si>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</si>
  <si>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</si>
  <si>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</si>
  <si>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</si>
  <si>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</si>
  <si>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</si>
  <si>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</si>
  <si>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</si>
  <si>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</si>
  <si>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 xml:space="preserve">Activos Netos/Patrimonio 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</si>
  <si>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</si>
  <si>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</si>
  <si>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</si>
  <si>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</si>
  <si>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</si>
  <si>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</si>
  <si>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</si>
  <si>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</si>
  <si>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Dirección Financiera</t>
  </si>
  <si>
    <t>LICDA.YAJAIRA VILLAR</t>
  </si>
  <si>
    <t xml:space="preserve">         LICDA.GIANNINA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</si>
</sst>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7" fillId="0" borderId="0" xfId="1" applyNumberFormat="1" applyFont="1" applyBorder="1" applyAlignment="1">
      <alignment horizontal="center"/>
    </xf>
  </cellXfs>
  <cellStyles count="2">
    <cellStyle name="Millares 2" xfId="1" xr:uid="{D39921C4-C3D7-49D3-9D96-3F0AADE2D0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FADB2A-FB28-4A15-805D-10E4C8B51D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83AE-C515-4AAB-9FBE-01CDF75882B7}">
  <sheetPr>
    <pageSetUpPr fitToPage="1"/>
  </sheetPr>
  <dimension ref="B2:G55"/>
  <sheetViews>
    <sheetView showGridLines="0" tabSelected="1" topLeftCell="A36" zoomScale="136" zoomScaleNormal="136" workbookViewId="0">
      <selection activeCell="D50" sqref="D50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33.42578125" style="24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6" t="s">
        <v>0</v>
      </c>
      <c r="C9" s="26"/>
      <c r="D9" s="1"/>
    </row>
    <row r="10" spans="2:5" x14ac:dyDescent="0.2">
      <c r="B10" s="26" t="s">
        <v>1</v>
      </c>
      <c r="C10" s="26"/>
      <c r="D10" s="1"/>
    </row>
    <row r="11" spans="2:5" x14ac:dyDescent="0.2">
      <c r="B11" s="26" t="s">
        <v>2</v>
      </c>
      <c r="C11" s="26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1875456548.0899999</v>
      </c>
      <c r="D15" s="8"/>
      <c r="E15" s="9"/>
    </row>
    <row r="16" spans="2:5" x14ac:dyDescent="0.2">
      <c r="B16" s="7" t="s">
        <v>6</v>
      </c>
      <c r="C16" s="8">
        <f>20124007284.02+193058310.03</f>
        <v>20317065594.049999</v>
      </c>
      <c r="D16" s="8"/>
      <c r="E16" s="9"/>
    </row>
    <row r="17" spans="2:7" x14ac:dyDescent="0.2">
      <c r="B17" s="7" t="s">
        <v>7</v>
      </c>
      <c r="C17" s="8">
        <v>3653059.55</v>
      </c>
      <c r="D17" s="8"/>
    </row>
    <row r="18" spans="2:7" x14ac:dyDescent="0.2">
      <c r="B18" s="7" t="s">
        <v>8</v>
      </c>
      <c r="C18" s="8">
        <v>68338709.620000005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22264514011.309998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29823247457.939999</v>
      </c>
      <c r="D23" s="13"/>
      <c r="E23" s="9"/>
    </row>
    <row r="24" spans="2:7" x14ac:dyDescent="0.2">
      <c r="B24" s="7" t="s">
        <v>13</v>
      </c>
      <c r="C24" s="8">
        <v>267759818.16000009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30092343979.689999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52356857991</v>
      </c>
      <c r="D28" s="11"/>
      <c r="E28" s="9"/>
      <c r="G28" s="9"/>
    </row>
    <row r="29" spans="2:7" ht="13.5" thickTop="1" x14ac:dyDescent="0.2">
      <c r="B29" s="27" t="s">
        <v>17</v>
      </c>
      <c r="C29" s="6"/>
      <c r="D29" s="6"/>
      <c r="E29" s="9"/>
    </row>
    <row r="30" spans="2:7" x14ac:dyDescent="0.2">
      <c r="B30" s="27"/>
      <c r="C30" s="8"/>
      <c r="D30" s="8"/>
    </row>
    <row r="31" spans="2:7" x14ac:dyDescent="0.2">
      <c r="B31" s="7" t="s">
        <v>18</v>
      </c>
      <c r="C31" s="8">
        <f>54791758.29+5000000+1962134938.83+1578898.85+14694868.14+1543572579.09+36604.32+27566441.82</f>
        <v>3609376089.3400002</v>
      </c>
      <c r="D31" s="8"/>
    </row>
    <row r="32" spans="2:7" x14ac:dyDescent="0.2">
      <c r="B32" s="7" t="s">
        <v>19</v>
      </c>
      <c r="C32" s="8">
        <f>11622217.45+258009.53</f>
        <v>11880226.979999999</v>
      </c>
      <c r="D32" s="8"/>
    </row>
    <row r="33" spans="2:5" x14ac:dyDescent="0.2">
      <c r="B33" s="5" t="s">
        <v>20</v>
      </c>
      <c r="C33" s="10">
        <f>SUM(C31:C32)</f>
        <v>3621256316.3200002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3621854177.46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30810256634.680004</v>
      </c>
      <c r="D43" s="8"/>
      <c r="E43" s="13"/>
    </row>
    <row r="44" spans="2:5" x14ac:dyDescent="0.2">
      <c r="B44" s="7" t="s">
        <v>28</v>
      </c>
      <c r="C44" s="13">
        <v>6670389728.1499996</v>
      </c>
      <c r="D44" s="8"/>
      <c r="E44" s="9"/>
    </row>
    <row r="45" spans="2:5" s="20" customFormat="1" x14ac:dyDescent="0.2">
      <c r="B45" s="5" t="s">
        <v>29</v>
      </c>
      <c r="C45" s="17">
        <f>SUM(C42:C44)</f>
        <v>42490579732.830009</v>
      </c>
      <c r="D45" s="18"/>
      <c r="E45" s="19"/>
    </row>
    <row r="46" spans="2:5" x14ac:dyDescent="0.2">
      <c r="B46" s="7" t="s">
        <v>30</v>
      </c>
      <c r="C46" s="8">
        <v>6244424080.71</v>
      </c>
      <c r="D46" s="8"/>
      <c r="E46" s="9"/>
    </row>
    <row r="47" spans="2:5" ht="13.5" thickBot="1" x14ac:dyDescent="0.25">
      <c r="B47" s="5" t="s">
        <v>31</v>
      </c>
      <c r="C47" s="21">
        <f>+C45+C39+C46</f>
        <v>52356857991.000008</v>
      </c>
      <c r="D47" s="18"/>
    </row>
    <row r="48" spans="2:5" ht="13.5" thickTop="1" x14ac:dyDescent="0.2">
      <c r="C48" s="22"/>
    </row>
    <row r="49" spans="2:5" x14ac:dyDescent="0.2">
      <c r="C49" s="22">
        <f>C28-C47</f>
        <v>0</v>
      </c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3" t="s">
        <v>32</v>
      </c>
      <c r="C52" s="28" t="s">
        <v>32</v>
      </c>
      <c r="D52" s="28"/>
    </row>
    <row r="53" spans="2:5" x14ac:dyDescent="0.2">
      <c r="B53" s="23" t="s">
        <v>33</v>
      </c>
      <c r="C53" s="25" t="s">
        <v>34</v>
      </c>
      <c r="D53" s="25"/>
    </row>
    <row r="54" spans="2:5" x14ac:dyDescent="0.2">
      <c r="B54" s="29" t="s">
        <v>35</v>
      </c>
      <c r="C54" s="30" t="s">
        <v>36</v>
      </c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junio 2024</vt:lpstr>
      <vt:lpstr>'Balance General junio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Yajaira Villar de Ventura</dc:creator>
  <cp:keywords/>
  <dc:description/>
  <cp:lastModifiedBy>Yonuery De La Cruz Espinosa</cp:lastModifiedBy>
  <cp:revision/>
  <dcterms:created xsi:type="dcterms:W3CDTF">2015-06-05T18:17:20Z</dcterms:created>
  <dcterms:modified xsi:type="dcterms:W3CDTF">2024-07-10T13:37:19Z</dcterms:modified>
  <cp:category/>
  <cp:contentStatus/>
</cp:coreProperties>
</file>