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1" sheetId="1" r:id="rId1"/>
  </sheets>
  <definedNames>
    <definedName name="_xlnm.Print_Area" localSheetId="0">'sheet1'!$A$1:$M$696</definedName>
    <definedName name="_xlnm.Print_Titles" localSheetId="0">'sheet1'!$1:$7</definedName>
  </definedNames>
  <calcPr fullCalcOnLoad="1"/>
</workbook>
</file>

<file path=xl/sharedStrings.xml><?xml version="1.0" encoding="utf-8"?>
<sst xmlns="http://schemas.openxmlformats.org/spreadsheetml/2006/main" count="1996" uniqueCount="635">
  <si>
    <t>Ministerio de la Vivienda y Edificaciones</t>
  </si>
  <si>
    <t>(M I V E D)</t>
  </si>
  <si>
    <t>Fecha</t>
  </si>
  <si>
    <t>Doc. No.</t>
  </si>
  <si>
    <t>Concepto</t>
  </si>
  <si>
    <t>Débito</t>
  </si>
  <si>
    <t>Crédito</t>
  </si>
  <si>
    <t>Balance</t>
  </si>
  <si>
    <t>01/03/2022</t>
  </si>
  <si>
    <t>DG-4063</t>
  </si>
  <si>
    <t>PARA REGISTRAR LOS INGRESOS CORRESPONDIENTES AL DIA 01/03/2022; SEGUN RELACION ANEXA</t>
  </si>
  <si>
    <t>02/03/2022</t>
  </si>
  <si>
    <t>CR-707</t>
  </si>
  <si>
    <t>[] PARA REGISTRAR CARGO BANCARIO (0.15%) PAGO DE RECARGAS DE PEAJES (PASO RÁPIDO), CORRESPONDIENTES AL MES DE FEBRERO 2022 (CORTE D/F 21/02/2022). SEGUN DA/0200/2022 D/F 21/02/2022. VER ANEXO</t>
  </si>
  <si>
    <t>DG-4064</t>
  </si>
  <si>
    <t>PARA REGISTRAR LOS INGRESOS CORRESPONDIENTES AL DIA 02/03/2022; SEGUN RELACION ANEXA.</t>
  </si>
  <si>
    <t>ED-7844</t>
  </si>
  <si>
    <t>PAGO MEDIANTE TRANSFERENCIA DE FONDOS INCLUSION RECARGAS DE PEAJES (PASO RÁPIDO) DE VEHICULOS DEL EDIFICIO I Y II DEL (MIVHED), A FAVOR DE CONSORCIO DE TARJETAS DOMINICANAS S.A. VER ANEXOS. SEGUN COM. DA/0200/2022 D/F 21/02/2022.</t>
  </si>
  <si>
    <t>TR-1909</t>
  </si>
  <si>
    <t>TRANSFERENCIA DE FONDO ORDENADA DE LA CTA. INVI GENERAL NO. 010-600030-6 A LA CTA. INVI-NOMINA ELECTRONICA NO. 580-000080-4 PARA CUBRIR PAGO DE HORAS EXTRAORDINARIAS DE LICITACION PUBLICA. SEGUN DT/003/2022 D/F 01/03/2022</t>
  </si>
  <si>
    <t>TR-1910</t>
  </si>
  <si>
    <t>TRANSFERENCIA DE FONDO ORDENADA DE LA CTA. INVI GENERAL NO. 010-600030-6 A LA CTA. INVI-NOMINA ELECTRONICA NO. 580-000080-4 PARA CUBRIR PAGO EL COMPLETIVO DE HORAS EXTRAORDINARIAS DE LICITACION PUBLICA. SEGUN DT/004/2022 D/F 02/03/2022</t>
  </si>
  <si>
    <t>03/03/2022</t>
  </si>
  <si>
    <t>CR-709</t>
  </si>
  <si>
    <t>[] PARA REGISTRAR CARGO BANCARIO (0.15%) PAGO MORA APORTES A LA TSS CORRESPONDIENTE AL PERIODO DE ENERO 2022, MAS LA DIFERENCIA DEL RIESGO LABORAL Y FALTANTE DE PAGO , SEGUN COMUNICACION D/F 01/03/2022, CORRESPONDIENTE AL VALOR RD$320,773.90.VER ANEXO.</t>
  </si>
  <si>
    <t>DG-4065</t>
  </si>
  <si>
    <t>PARA REGISTRAR LOS INGRESOS CORRESPONDIENTES AL DIA 03/03/2022; SEGUN RELACION ANEXA.</t>
  </si>
  <si>
    <t>ED-7849</t>
  </si>
  <si>
    <t>PAGO MORA DE LOS APORTES A LA TSS CORRESPONDIENTE AL PERIODO DE ENERO 2022, MAS LA DIFERENCIA DEL RIESGO LABORAL Y FALTANTE DE PAGO Y CUADRO DE DESGLOSE TSS, SEGUN COMUNICACION D/F 01/03/2022 Y NO. DE LIB.1640. VER ANEXOS.</t>
  </si>
  <si>
    <t>ED-7997</t>
  </si>
  <si>
    <t>PARA REGISTRAR COBRO PENDIENTE DE APLICAR EL DIA 03 DEL MES DE MARZO 2022, SEGUN ESTADO DE BANCO ANEXO, POR NO ESTAR EN LA DISTRIBUCCION DE COBROS.DESCRIPCION - DEPOSITO- PAGO 2 CUOTAS</t>
  </si>
  <si>
    <t>ED-7999</t>
  </si>
  <si>
    <t>PARA REGISTRAR COBRO PENDIENTE DE APLICAR EL DIA 03 DEL MES DE MARZO 2022, SEGUN ESTADO DE BANCO ANEXO, POR NO ESTAR EN LA DISTRIBUCCION DE COBROS.DESCRIPCION - TRANSFERENCIA ACH DE ROMERO RODRIGUEZ PAGO DE VIVIE</t>
  </si>
  <si>
    <t>04/03/2022</t>
  </si>
  <si>
    <t>DG-4069</t>
  </si>
  <si>
    <t>PARA REGISTRAR LOS INGRESOS CORRESPONDIENTES AL DIA 04/03/2022; SEGUN RELACION ANEXA.</t>
  </si>
  <si>
    <t>07/03/2022</t>
  </si>
  <si>
    <t>DG-4070</t>
  </si>
  <si>
    <t>PARA REGISTRAR LOS INGRESOS CORRESPONDIENTES AL DIA 07/03/2022; SEGUN RELACION ANEXA.</t>
  </si>
  <si>
    <t>ED-8024</t>
  </si>
  <si>
    <t>PARA REGISTRAR COBRO PENDIENTE DE APLICAR EL DIA 07 DEL MES DE MARZO 2022, SEGUN ESTADO DE BANCO ANEXO, POR NO ESTAR EN LA DISTRIBUCCION DE COBROS.DESCRIPCION - VIVIENDA SANTO DOMINGO</t>
  </si>
  <si>
    <t>ED-8026</t>
  </si>
  <si>
    <t>PARA REGISTRAR INGRESOS DE LA SISALRIL POR SUBSIDIO POR ENFERMEDAD EMPLEADOS, SEGUN ESTADO DE BANCO ANEXO.</t>
  </si>
  <si>
    <t>ED-8027</t>
  </si>
  <si>
    <t>PARA REGISTRAR INGRESOS DE LA SISALRIL POR SUBSIDIO DE MATERNIDAD EMPLEADOS, SEGUN ESTADO DE BANCO ANEXO.</t>
  </si>
  <si>
    <t>08/03/2022</t>
  </si>
  <si>
    <t>DG-4071</t>
  </si>
  <si>
    <t>PARA REGISTRAR LOS INGRESOS CORRESPONDIENTES AL DIA 08/03/2022; SEGUN RELACION ANEXA.</t>
  </si>
  <si>
    <t>ED-8000</t>
  </si>
  <si>
    <t>PARA REGISTRAR COBRO PENDIENTE DE APLICAR EL DIA 08 DEL MES DE MARZO 2022, SEGUN ESTADO DE BANCO ANEXO, POR NO ESTAR EN LA DISTRIBUCCION DE COBROS.DESCRIPCION - NATIVIDAD ORTEGA</t>
  </si>
  <si>
    <t>ED-8001</t>
  </si>
  <si>
    <t>PARA REGISTRAR COBRO PENDIENTE DE APLICAR EL DIA 08 DEL MES DE MARZO 2022, SEGUN ESTADO DE BANCO ANEXO, POR NO ESTAR EN LA DISTRIBUCCION DE COBROS.DESCRIPCION - PAGO APARTAMENTO</t>
  </si>
  <si>
    <t>09/03/2022</t>
  </si>
  <si>
    <t>DG-4072</t>
  </si>
  <si>
    <t>PARA REGISTRAR LOS INGRESOS CORRESPONDIENTES AL DIA 09/03/2022; SEGUN RELACION ANEXA.</t>
  </si>
  <si>
    <t>10/03/2022</t>
  </si>
  <si>
    <t>DG-4073</t>
  </si>
  <si>
    <t>PARA REGISTRAR LOS INGRESOS CORRESPONDIENTES AL DIA 10/03/2022; SEGUN RELACION ANEXA.</t>
  </si>
  <si>
    <t>11/03/2022</t>
  </si>
  <si>
    <t>DG-4074</t>
  </si>
  <si>
    <t>PARA REGISTRAR LOS INGRESOS CORRESPONDIENTES AL DIA 11/03/2022; SEGUN RELACION ANEXA.</t>
  </si>
  <si>
    <t>14/03/2022</t>
  </si>
  <si>
    <t>DG-4075</t>
  </si>
  <si>
    <t>PARA REGISTRAR LOS INGRESOS CORRESPONDIENTES AL DIA 14/03/2022; SEGUN RELACION ANEXA.</t>
  </si>
  <si>
    <t>TR-1911</t>
  </si>
  <si>
    <t>TRANSFERENCIA DE FONDO ORDENADA DE LA CTA. INVI GENERAL NO. 010-600030-6 A LA CTA. INVI-NOMINA NO. 030-0600028-8 PARA CUBRIR CARGOS BANCARIOS . SEGUN DT/005/2022 D/F 07/03/2022</t>
  </si>
  <si>
    <t>15/03/2022</t>
  </si>
  <si>
    <t>DG-4076</t>
  </si>
  <si>
    <t>PARA REGISTRAR LOS INGRESOS CORRESPONDIENTES AL DIA 15/03/2022; SEGUN RELACION ANEXA.</t>
  </si>
  <si>
    <t>16/03/2022</t>
  </si>
  <si>
    <t>CR-711</t>
  </si>
  <si>
    <t>[] PARA REGISTRAR CARGO BANCARIO (0.15%) REEMBOLSO REALIZADOS A LA CARTERA HIPOTECARIA (AVANCE INICIAL Y GASTO DE CIERRE) CUENTA NO. 0408-000011 D/F 12/10/2021.CORRESPONDIENTE AL VALOR DE RD$283,747.07. VER ANEXOS.</t>
  </si>
  <si>
    <t>DG-4077</t>
  </si>
  <si>
    <t>PARA REGISTRAR LOS INGRESOS CORRESPONDIENTES AL DIA 16/03/2022; SEGUN RELACION ANEXA.</t>
  </si>
  <si>
    <t>ED-7955</t>
  </si>
  <si>
    <t>REEMBOLSO REALIZADOS A LA CARTERA HIPOTECARIA (AVANCE INICIAL Y GASTO DE CIERRE) CUENTA NO. 0408-000011 D/F 12/10/2021, POR DESISTIMIENTO DE CONTRATO DE VENTA CONDICIONAL DEL INMUEBLE, DE FECHA 18 DE JUNIO DEL 2021, REALIZADOS POR EL SEÑOR GEDEON PLATON BAUTISTA LIRIANO, RESPECTO AL APARTAMENTO NO. 1A, EDIF. 3, UBICADO EN EL PROYECTO VILLA ESPERANZA, SANTO DOMINGO NORTE, SEGUN OFICIOS NOS. DF/0292/2021, DF/0300/2021 D/F 12/10/2021 Y ACTO ADMINISTRATIVO INVI/MAE/AD/01/2021 D/F 18/06/2021. VER ANEXOS.</t>
  </si>
  <si>
    <t>ED-8002</t>
  </si>
  <si>
    <t>PARA REGISTRAR COBRO PENDIENTE DE APLICAR EL DIA 16 DEL MES DE MARZO 2022, SEGUN ESTADO DE BANCO ANEXO, POR NO ESTAR EN LA DISTRIBUCCION DE COBROS.DESCRIPCION - PAGO APARTAMENTO</t>
  </si>
  <si>
    <t>17/03/2022</t>
  </si>
  <si>
    <t>DG-4078</t>
  </si>
  <si>
    <t>PARA REGISTRAR LOS INGRESOS CORRESPONDIENTES AL DIA 17/03/2022; SEGUN RELACION ANEXA.</t>
  </si>
  <si>
    <t>18/03/2022</t>
  </si>
  <si>
    <t>DG-4079</t>
  </si>
  <si>
    <t>PARA REGISTRAR LOS INGRESOS CORRESPONDIENTES AL DIA 18/03/2022; SEGUN RELACION ANEXA.</t>
  </si>
  <si>
    <t>ED-7995</t>
  </si>
  <si>
    <t>PARA REGISTRAR EL PAGO DE LA SOLICITUD AL BANCO DE COPIAS DE CHEQUES ENDORSADOS TANSFERENCIAS NO. 26040246598 D/F 18/03/2022</t>
  </si>
  <si>
    <t>ED-8003</t>
  </si>
  <si>
    <t>PARA REGISTRAR COBRO PENDIENTE DE APLICAR EL DIA 18 DEL MES DE MARZO 2022, SEGUN ESTADO DE BANCO ANEXO, POR NO ESTAR EN LA DISTRIBUCCION DE COBROS.DESCRIPCION - DEPOSITO</t>
  </si>
  <si>
    <t>21/03/2022</t>
  </si>
  <si>
    <t>DG-4080</t>
  </si>
  <si>
    <t>PARA REGISTRAR LOS INGRESOS CORRESPONDIENTES AL DIA 21/03/2022; SEGUN RELACION ANEXA.</t>
  </si>
  <si>
    <t>22/03/2022</t>
  </si>
  <si>
    <t>DG-4081</t>
  </si>
  <si>
    <t>PARA REGISTRAR LOS INGRESOS CORRESPONDIENTES AL DIA 22/03/2022; SEGUN RELACION ANEXA.</t>
  </si>
  <si>
    <t>23/03/2022</t>
  </si>
  <si>
    <t>DG-4082</t>
  </si>
  <si>
    <t>PARA REGISTRAR LOS INGRESOS CORRESPONDIENTES AL DIA 23/03/2022; SEGUN RELACION ANEXA.</t>
  </si>
  <si>
    <t>24/03/2022</t>
  </si>
  <si>
    <t>DG-4083</t>
  </si>
  <si>
    <t>PARA REGISTRAR LOS INGRESOS CORRESPONDIENTES AL DIA 24/03/2022; SEGUN RELACION ANEXA.</t>
  </si>
  <si>
    <t>ED-8005</t>
  </si>
  <si>
    <t>PARA REGISTRAR COBRO PENDIENTE DE APLICAR EL DIA 24 DEL MES DE MARZO 2022, SEGUN ESTADO DE BANCO ANEXO, POR NO ESTAR EN LA DISTRIBUCCION DE COBROS.DESCRIPCION - PAGO APARTAMENTO</t>
  </si>
  <si>
    <t>25/03/2022</t>
  </si>
  <si>
    <t>CR-710</t>
  </si>
  <si>
    <t>[] PARA REGISTRAR CARGO BANCARIO (0.15%) PAGO MEDIANTE TRANSFERENCIA DE FONDOS INCLUSION RECARGAS DE PEAJES (PASO RÁPIDO) DE VEHICULOS NUEVOS DE LA FLOTILLA VEHICULAR DEL MINISTERIO (MIVHED), A FAVOR DE CONSORCIO DE TARJETAS DOMINICANAS S.A., SEGUN COM. DA/0300/2022 D/F 15/03/2022, CORRESPONDIENTE AL VALOR DE RD$9,450.00. VER ANEXOS.</t>
  </si>
  <si>
    <t>DG-4084</t>
  </si>
  <si>
    <t>PARA REGISTRAR LOS INGRESOS CORRESPONDIENTES AL DIA 25/03/2022; SEGUN RELACION ANEXA.</t>
  </si>
  <si>
    <t>ED-7954</t>
  </si>
  <si>
    <t>PAGO MEDIANTE TRANSFERENCIA DE FONDOS INCLUSION RECARGAS DE PEAJES (PASO RÁPIDO) DE VEHICULOS NUEVOS DE LA FLOTILLA VEHICULAR DEL MINISTERIO (MIVHED), A FAVOR DE CONSORCIO DE TARJETAS DOMINICANAS S.A. CON EL LIBRAMIENTO NO.1539, SEGUN COM. DA/0300/2022 D/F 15/03/2022.VER ANEXOS.</t>
  </si>
  <si>
    <t>28/03/2022</t>
  </si>
  <si>
    <t>DG-4085</t>
  </si>
  <si>
    <t>PARA REGISTRAR LOS INGRESOS CORRESPONDIENTES AL DIA 28/03/2022; SEGUN RELACION ANEXA.</t>
  </si>
  <si>
    <t>29/03/2022</t>
  </si>
  <si>
    <t>DG-4087</t>
  </si>
  <si>
    <t>PARA REGISTRAR LOS INGRESOS CORRESPONDIENTES AL DIA 29/03/2022; SEGUN RELACION ANEXA.</t>
  </si>
  <si>
    <t>ED-8009</t>
  </si>
  <si>
    <t>PARA REGISTRAR COBRO PENDIENTE DE APLICAR EL DIA 29 DEL MES DE MARZO 2022, SEGUN ESTADO DE BANCO ANEXO, POR NO ESTAR EN LA DISTRIBUCCION DE COBROS.DESCRIPCION - 0530004279</t>
  </si>
  <si>
    <t>ED-8010</t>
  </si>
  <si>
    <t>PARA REGISTRAR COBRO PENDIENTE DE APLICAR EL DIA 29 DEL MES DE MARZO 2022, SEGUN ESTADO DE BANCO ANEXO, POR NO ESTAR EN LA DISTRIBUCCION DE COBROS.DESCRIPCION - TRANSFERENCIA ACH DE CR A CTA DE ROYSSI CEPEDA BOR</t>
  </si>
  <si>
    <t>30/03/2022</t>
  </si>
  <si>
    <t>DG-4088</t>
  </si>
  <si>
    <t>PARA REGISTRAR LOS INGRESOS CORRESPONDIENTES AL DIA 30/03/2022; SEGUN RELACION ANEXA.</t>
  </si>
  <si>
    <t>31/03/2022</t>
  </si>
  <si>
    <t>CR-712</t>
  </si>
  <si>
    <t>[] CARGOS BANCARIOS POR MANEJO DE CUENTA, CORRESPONDIENTE AL MES DE MARZO 2022, SEGUN TRANSACION NO. 9990002.</t>
  </si>
  <si>
    <t>CR-713</t>
  </si>
  <si>
    <t>[] PARA REGISTRAR CARGO BANCARIO (0.15%) PAGO MORA DE LOS APORTES RETROACTIVOS A LA TSS (SEGURO FAMILIAR DE SALUD, FONDO DE PENSION Y RIESGO LABORAL) CORRESPONDIENTE AL VALOR RD$9,961.98. VER ANEXO.</t>
  </si>
  <si>
    <t>CR-714</t>
  </si>
  <si>
    <t>[] PARA REGISTRAR CARGO BANCARIO (0.15%) PAGO MORA TSS (SEGURO FAMILIAR DE SALUD, FONDO DE PENSION Y RIESGO LABORAL) DE LA NOMINA RETROACTIVA CORRESPONDIENTE A ENERO 2022, SEGUN LIB. NO.2467 D/F 30/03/2022, MAS DIFERENCIA DEL LIB. NO.2255 D/F 30/03/2022, CORRESPONDIENTE AL VALOR RD$25,295.48. VER ANEXO.</t>
  </si>
  <si>
    <t>DG-4089</t>
  </si>
  <si>
    <t>PARA REGISTRAR LOS INGRESOS CORRESPONDIENTES AL DIA 31/03/2022; SEGUN RELACION ANEXA.</t>
  </si>
  <si>
    <t>ED-8004</t>
  </si>
  <si>
    <t>PAGO MORA TSS (SEGURO FAMILIAR DE SALUD, FONDO DE PENSION Y RIESGO LABORAL) DE LA NOMINA RETROACTIVA CORRESPONDIENTE A ENERO 2022, SEGUN LIB. NO.2467 D/F 30/03/2022 ,MAS DIFERENCIA DEL LIB. NO.2255 D/F 30/03/2022, VER ANEXOS..</t>
  </si>
  <si>
    <t>ED-8012</t>
  </si>
  <si>
    <t>PARA REGISTRAR COBRO PENDIENTE DE APLICAR EL DIA 31 DEL MES DE MARZO 2022, SEGUN ESTADO DE BANCO ANEXO, POR NO ESTAR EN LA DISTRIBUCCION DE COBROS.DESCRIPCION - TRANSFERENCIA DE GEORGE OMAR TEJADA PIMENT</t>
  </si>
  <si>
    <t>ED-8013</t>
  </si>
  <si>
    <t>PARA REGISTRAR COBRO PENDIENTE DE APLICAR EL DIA 31 DEL MES DE MARZO 2022, SEGUN ESTADO DE BANCO ANEXO, POR NO ESTAR EN LA DISTRIBUCCION DE COBROS.DESCRIPCION - TRANSFERENCIA DE ELIZABETH ANNEOLY ROA DE</t>
  </si>
  <si>
    <t>ED-8014</t>
  </si>
  <si>
    <t>PARA REGISTRAR COBRO PENDIENTE DE APLICAR EL DIA 31 DEL MES DE MARZO 2022, SEGUN ESTADO DE BANCO ANEXO, POR NO ESTAR EN LA DISTRIBUCCION DE COBROS.DESCRIPCION - TRANSFERENCIA DE ELIZABETH JOHANNY CASTILL</t>
  </si>
  <si>
    <t>ED-8015</t>
  </si>
  <si>
    <t>PAGO MORA TSS (SEGURO FAMILIAR DE SALUD, FONDO DE PENSION Y RIESGO LABORAL) DE LA NOMINA RETROACTIVA CORRESPONDIENTE A FEBRERO 2022, SEGUN LIB. NO.1967 D/F 11/03/2022, VER ANEXOS.</t>
  </si>
  <si>
    <t>ED-8016</t>
  </si>
  <si>
    <t>PARA REGISTRAR COBRO PENDIENTE DE APLICAR EL DIA 31 DEL MES DE MARZO 2022, SEGUN ESTADO DE BANCO ANEXO, POR NO ESTAR EN LA DISTRIBUCCION DE COBROS.DESCRIPCION - DEPOSITO PAGO DE VIVIENDA</t>
  </si>
  <si>
    <t>ED-8017</t>
  </si>
  <si>
    <t>PARA REGISTRAR COBRO PENDIENTE DE APLICAR EL DIA 31 DEL MES DE MARZO 2022, SEGUN ESTADO DE BANCO ANEXO, POR NO ESTAR EN LA DISTRIBUCCION DE COBROS.DESCRIPCION - DEPOSITO PAGO DE APTO</t>
  </si>
  <si>
    <t>ED-8025</t>
  </si>
  <si>
    <t>PARA REGISTRAR COBRO PENDIENTE DE APLICAR EL DIA 31 DEL MES DE MARZO 2022, SEGUN ESTADO DE BANCO ANEXO, POR NO ESTAR EN LA DISTRIBUCCION DE COBROS.DESCRIPCION DEPOSITO- RAMONA BELTRE SENA</t>
  </si>
  <si>
    <t>Totales:</t>
  </si>
  <si>
    <t>ED-7861</t>
  </si>
  <si>
    <t>PARA REGISTRAR TRANSFERENCIA AUTOMATICA CC EMITIDA CUENTA COLECTORA MINISTERIO DE LA VIVIENDA HABITAT Y EDIFICACIONES (MIVEHD) CORRESPONDIENTE AL DIA 01/03/2022</t>
  </si>
  <si>
    <t>ED-7869</t>
  </si>
  <si>
    <t>PARA REGISTRAR TRANSFERENCIA AUTOMATICA CC EMITIDA CUENTA COLECTORA MINISTERIO DE LA VIVIENDA HABITAT Y EDIFICACIONES (MIVEHD) CORRESPONDIENTE AL DIA 02/03/2022</t>
  </si>
  <si>
    <t>ED-7870</t>
  </si>
  <si>
    <t>PARA REGISTRAR TRANSFERENCIA AUTOMATICA CC EMITIDA CUENTA COLECTORA MINISTERIO DE LA VIVIENDA HABITAT Y EDIFICACIONES (MIVEHD) CORRESPONDIENTE AL DIA 03/03/2022</t>
  </si>
  <si>
    <t>ED-7871</t>
  </si>
  <si>
    <t>PARA REGISTRAR TRANSFERENCIA AUTOMATICA CC EMITIDA CUENTA COLECTORA MINISTERIO DE LA VIVIENDA HABITAT Y EDIFICACIONES (MIVEHD) CORRESPONDIENTE AL DIA 04/03/2022</t>
  </si>
  <si>
    <t>ED-7872</t>
  </si>
  <si>
    <t>PARA REGISTRAR TRANSFERENCIA AUTOMATICA CC EMITIDA CUENTA COLECTORA MINISTERIO DE LA VIVIENDA HABITAT Y EDIFICACIONES (MIVEHD) CORRESPONDIENTE AL DIA 07/03/2022</t>
  </si>
  <si>
    <t>ED-7873</t>
  </si>
  <si>
    <t>PARA REGISTRAR TRANSFERENCIA AUTOMATICA CC EMITIDA CUENTA COLECTORA MINISTERIO DE LA VIVIENDA HABITAT Y EDIFICACIONES (MIVEHD) CORRESPONDIENTE AL DIA 08/03/2022</t>
  </si>
  <si>
    <t>ED-7874</t>
  </si>
  <si>
    <t>PARA REGISTRAR TRANSFERENCIA AUTOMATICA CC EMITIDA CUENTA COLECTORA MINISTERIO DE LA VIVIENDA HABITAT Y EDIFICACIONES (MIVEHD) CORRESPONDIENTE AL DIA 09/03/2022</t>
  </si>
  <si>
    <t>ED-7875</t>
  </si>
  <si>
    <t>PARA REGISTRAR TRANSFERENCIA AUTOMATICA CC EMITIDA CUENTA COLECTORA MINISTERIO DE LA VIVIENDA HABITAT Y EDIFICACIONES (MIVEHD) CORRESPONDIENTE AL DIA 10/03/2022</t>
  </si>
  <si>
    <t>ED-7876</t>
  </si>
  <si>
    <t>PARA REGISTRAR TRANSFERENCIA AUTOMATICA CC EMITIDA CUENTA COLECTORA MINISTERIO DE LA VIVIENDA HABITAT Y EDIFICACIONES (MIVEHD) CORRESPONDIENTE AL DIA 11/03/2022</t>
  </si>
  <si>
    <t>ED-7903</t>
  </si>
  <si>
    <t>PARA REGISTRAR TRANSFERENCIA AUTOMATICA CC EMITIDA CUENTA COLECTORA MINISTERIO DE LA VIVIENDA HABITAT Y EDIFICACIONES (MIVEHD) CORRESPONDIENTE AL DIA 15/03/2022</t>
  </si>
  <si>
    <t>ED-7904</t>
  </si>
  <si>
    <t>PARA REGISTRAR TRANSFERENCIA AUTOMATICA CC EMITIDA CUENTA COLECTORA MINISTERIO DE LA VIVIENDA HABITAT Y EDIFICACIONES (MIVEHD) CORRESPONDIENTE AL DIA 16/03/2022</t>
  </si>
  <si>
    <t>ED-7915</t>
  </si>
  <si>
    <t>PARA REGISTRAR TRANSFERENCIA AUTOMATICA CC EMITIDA CUENTA COLECTORA MINISTERIO DE LA VIVIENDA HABITAT Y EDIFICACIONES (MIVEHD) CORRESPONDIENTE AL DIA 17/03/2022</t>
  </si>
  <si>
    <t>ED-7916</t>
  </si>
  <si>
    <t>PARA REGISTRAR TRANSFERENCIA AUTOMATICA CC EMITIDA CUENTA COLECTORA MINISTERIO DE LA VIVIENDA HABITAT Y EDIFICACIONES (MIVEHD) CORRESPONDIENTE AL DIA 18/03/2022</t>
  </si>
  <si>
    <t>ED-7919</t>
  </si>
  <si>
    <t>PARA REGISTRAR TRANSFERENCIA AUTOMATICA CC EMITIDA CUENTA COLECTORA MINISTERIO DE LA VIVIENDA HABITAT Y EDIFICACIONES (MIVEHD) CORRESPONDIENTE AL DIA 21/03/2022</t>
  </si>
  <si>
    <t>ED-7963</t>
  </si>
  <si>
    <t>PARA REGISTRAR TRANSFERENCIA AUTOMATICA CC EMITIDA CUENTA COLECTORA MINISTERIO DE LA VIVIENDA HABITAT Y EDIFICACIONES (MIVEHD) CORRESPONDIENTE AL DIA 22/03/2022</t>
  </si>
  <si>
    <t>ED-7964</t>
  </si>
  <si>
    <t>PARA REGISTRAR TRANSFERENCIA AUTOMATICA CC EMITIDA CUENTA COLECTORA MINISTERIO DE LA VIVIENDA HABITAT Y EDIFICACIONES (MIVEHD) CORRESPONDIENTE AL DIA 23/03/2022</t>
  </si>
  <si>
    <t>ED-7965</t>
  </si>
  <si>
    <t>PARA REGISTRAR TRANSFERENCIA AUTOMATICA CC EMITIDA CUENTA COLECTORA MINISTERIO DE LA VIVIENDA HABITAT Y EDIFICACIONES (MIVEHD) CORRESPONDIENTE AL DIA 24/03/2022</t>
  </si>
  <si>
    <t>ED-8035</t>
  </si>
  <si>
    <t>PARA REGISTRAR COBRO PENDIENTE DE APLICAR EL DIA 24 DEL MES DE MARZO 2022, SEGUN ESTADO DE BANCO ANEXO, POR NO ESTAR EN LA DISTRIBUCCION DE COBROS.DESCRIPCION - DEPOSITO A CUENTA CORRIENTE REF.003370100170</t>
  </si>
  <si>
    <t>ED-8036</t>
  </si>
  <si>
    <t>PARA REGISTRAR COBRO PENDIENTE DE APLICAR EL DIA 24 DEL MES DE MARZO 2022, SEGUN ESTADO DE BANCO ANEXO, POR NO ESTAR EN LA DISTRIBUCCION DE COBROS.DESCRIPCION - TRANSFERENCIA REF.261065710</t>
  </si>
  <si>
    <t>ED-8037</t>
  </si>
  <si>
    <t>PARA REGISTRAR COBRO PENDIENTE DE APLICAR EL DIA 24 DEL MES DE MARZO 2022, SEGUN ESTADO DE BANCO ANEXO, POR NO ESTAR EN LA DISTRIBUCCION DE COBROS.DESCRIPCION - DEPOSITO A CUENTA CORRIENTE REF.002480070123</t>
  </si>
  <si>
    <t>ED-7966</t>
  </si>
  <si>
    <t>PARA REGISTRAR TRANSFERENCIA AUTOMATICA CC EMITIDA CUENTA COLECTORA MINISTERIO DE LA VIVIENDA HABITAT Y EDIFICACIONES (MIVEHD) CORRESPONDIENTE AL DIA 25/03/2022</t>
  </si>
  <si>
    <t>ED-8038</t>
  </si>
  <si>
    <t>PARA REGISTRAR COBRO PENDIENTE DE APLICAR EL DIA 25 DEL MES DE MARZO 2022, SEGUN ESTADO DE BANCO ANEXO, POR NO ESTAR EN LA DISTRIBUCCION DE COBROS.DESCRIPCION - TRANSFERENCIA REF.261162944</t>
  </si>
  <si>
    <t>ED-7967</t>
  </si>
  <si>
    <t>PARA REGISTRAR TRANSFERENCIA AUTOMATICA CC EMITIDA CUENTA COLECTORA MINISTERIO DE LA VIVIENDA HABITAT Y EDIFICACIONES (MIVEHD) CORRESPONDIENTE AL DIA 28/03/2022</t>
  </si>
  <si>
    <t>ED-8039</t>
  </si>
  <si>
    <t>PARA REGISTRAR COBRO PENDIENTE DE APLICAR EL DIA 28 DEL MES DE MARZO 2022, SEGUN ESTADO DE BANCO ANEXO, POR NO ESTAR EN LA DISTRIBUCCION DE COBROS.DESCRIPCION - TRANSFERENCIA REF.261431620</t>
  </si>
  <si>
    <t>ED-8040</t>
  </si>
  <si>
    <t>PARA REGISTRAR COBRO PENDIENTE DE APLICAR EL DIA 28 DEL MES DE MARZO 2022, SEGUN ESTADO DE BANCO ANEXO, POR NO ESTAR EN LA DISTRIBUCCION DE COBROS.DESCRIPCION - DEPOSITO REF.008900080376</t>
  </si>
  <si>
    <t>ED-8041</t>
  </si>
  <si>
    <t>PARA REGISTRAR COBRO PENDIENTE DE APLICAR EL DIA 28 DEL MES DE MARZO 2022, SEGUN ESTADO DE BANCO ANEXO, POR NO ESTAR EN LA DISTRIBUCCION DE COBROS. DESCRIPCION - TRANSFERENCIA REF.261475855</t>
  </si>
  <si>
    <t>ED-8058</t>
  </si>
  <si>
    <t>PARA REGISTRAR COBRO PENDIENTE DE APLICAR EL DIA 28 DEL MES DE MARZO 2022, SEGUN ESTADO DE BANCO ANEXO, POR NO ESTAR EN LA DISTRIBUCCION DE COBROS. DESCRIPCION - TRANSFERENCIA REF. 261451119</t>
  </si>
  <si>
    <t>ED-7968</t>
  </si>
  <si>
    <t>PARA REGISTRAR TRANSFERENCIA AUTOMATICA CC EMITIDA CUENTA COLECTORA MINISTERIO DE LA VIVIENDA HABITAT Y EDIFICACIONES (MIVEHD) CORRESPONDIENTE AL DIA 29/03/2022</t>
  </si>
  <si>
    <t>ED-8042</t>
  </si>
  <si>
    <t>PARA REGISTRAR COBRO PENDIENTE DE APLICAR EL DIA 28 DEL MES DE MARZO 2022, SEGUN ESTADO DE BANCO ANEXO, POR NO ESTAR EN LA DISTRIBUCCION DE COBROS. DESCRIPCION - DEPOSITO REF.005080020154</t>
  </si>
  <si>
    <t>ED-8057</t>
  </si>
  <si>
    <t>PARA REGISTRAR COBRO PENDIENTE DE APLICAR EL DIA 29 DEL MES DE MARZO 2022, SEGUN ESTADO DE BANCO ANEXO, POR NO ESTAR EN LA DISTRIBUCCION DE COBROS. DESCRIPCION - DEPOSITO REF. 005500040715</t>
  </si>
  <si>
    <t>ED-8019</t>
  </si>
  <si>
    <t>PARA REGISTRAR TRANSFERENCIA AUTOMATICA CC EMITIDA CUENTA COLECTORA MINISTERIO DE LA VIVIENDA HABITAT Y EDIFICACIONES (MIVEHD) CORRESPONDIENTE AL DIA 30/03/2022</t>
  </si>
  <si>
    <t>ED-8051</t>
  </si>
  <si>
    <t>PARA REGISTRAR COBRO PENDIENTE DE APLICAR EL DIA 30 DEL MES DE MARZO 2022, SEGUN ESTADO DE BANCO ANEXO, POR NO ESTAR EN LA DISTRIBUCCION DE COBROS. DESCRIPCION - TRANSFERENCIA REF.261751354</t>
  </si>
  <si>
    <t>ED-8052</t>
  </si>
  <si>
    <t>PARA REGISTRAR COBRO PENDIENTE DE APLICAR EL DIA 30 DEL MES DE MARZO 2022, SEGUN ESTADO DE BANCO ANEXO, POR NO ESTAR EN LA DISTRIBUCCION DE COBROS. DESCRIPCION - TRANSFERENCIA REF.261740444</t>
  </si>
  <si>
    <t>ED-8053</t>
  </si>
  <si>
    <t>PARA REGISTRAR COBRO PENDIENTE DE APLICAR EL DIA 30 DEL MES DE MARZO 2022, SEGUN ESTADO DE BANCO ANEXO, POR NO ESTAR EN LA DISTRIBUCCION DE COBROS. DESCRIPCION - PAGO ACH REF.452400540197</t>
  </si>
  <si>
    <t>ED-8054</t>
  </si>
  <si>
    <t>PARA REGISTRAR COBRO PENDIENTE DE APLICAR EL DIA 30 DEL MES DE MARZO 2022, SEGUN ESTADO DE BANCO ANEXO, POR NO ESTAR EN LA DISTRIBUCCION DE COBROS. DESCRIPCION - PAGO ACH REF.452400540196</t>
  </si>
  <si>
    <t>ED-8055</t>
  </si>
  <si>
    <t>PARA REGISTRAR COBRO PENDIENTE DE APLICAR EL DIA 30 DEL MES DE MARZO 2022, SEGUN ESTADO DE BANCO ANEXO, POR NO ESTAR EN LA DISTRIBUCCION DE COBROS. DESCRIPCION - TRANSFERENCIA REF.261690599</t>
  </si>
  <si>
    <t>ED-8056</t>
  </si>
  <si>
    <t>PARA REGISTRAR COBRO PENDIENTE DE APLICAR EL DIA 30 DEL MES DE MARZO 2022, SEGUN ESTADO DE BANCO ANEXO, POR NO ESTAR EN LA DISTRIBUCCION DE COBROS. DESCRIPCION - DEPOSITO REF. 001620130045</t>
  </si>
  <si>
    <t>ED-8020</t>
  </si>
  <si>
    <t>PARA REGISTRAR TRANSFERENCIA AUTOMATICA CC EMITIDA CUENTA COLECTORA MINISTERIO DE LA VIVIENDA HABITAT Y EDIFICACIONES (MIVEHD) CORRESPONDIENTE AL DIA 31/03/2022</t>
  </si>
  <si>
    <t>ED-8043</t>
  </si>
  <si>
    <t>PARA REGISTRAR COBRO PENDIENTE DE APLICAR EL DIA 31 DEL MES DE MARZO 2022, SEGUN ESTADO DE BANCO ANEXO, POR NO ESTAR EN LA DISTRIBUCCION DE COBROS.DESCRIPCION - TRANSFERENCIA REF.926189566</t>
  </si>
  <si>
    <t>ED-8045</t>
  </si>
  <si>
    <t>PARA REGISTRAR COBRO PENDIENTE DE APLICAR EL DIA 31 DEL MES DE MARZO 2022, SEGUN ESTADO DE BANCO ANEXO, POR NO ESTAR EN LA DISTRIBUCCION DE COBROS.DESCRIPCION - TRANSFERENCIA REF.261857141</t>
  </si>
  <si>
    <t>ED-8046</t>
  </si>
  <si>
    <t>PARA REGISTRAR COBRO PENDIENTE DE APLICAR EL DIA 31 DEL MES DE MARZO 2022, SEGUN ESTADO DE BANCO ANEXO, POR NO ESTAR EN LA DISTRIBUCCION DE COBROS.DESCRIPCION - PAGO ACH REF.452400540178</t>
  </si>
  <si>
    <t>ED-8047</t>
  </si>
  <si>
    <t>PARA REGISTRAR COBRO PENDIENTE DE APLICAR EL DIA 31 DEL MES DE MARZO 2022, SEGUN ESTADO DE BANCO ANEXO, POR NO ESTAR EN LA DISTRIBUCCION DE COBROS. DESCRIPCION - DEPOSITO REF.002900040327</t>
  </si>
  <si>
    <t>ED-8048</t>
  </si>
  <si>
    <t>PARA REGISTRAR COBRO PENDIENTE DE APLICAR EL DIA 31 DEL MES DE MARZO 2022, SEGUN ESTADO DE BANCO ANEXO, POR NO ESTAR EN LA DISTRIBUCCION DE COBROS. DESCRIPCION - TRANSFERENCIA REF.452400360617</t>
  </si>
  <si>
    <t>ED-8049</t>
  </si>
  <si>
    <t>PARA REGISTRAR COBRO PENDIENTE DE APLICAR EL DIA 31 DEL MES DE MARZO 2022, SEGUN ESTADO DE BANCO ANEXO, POR NO ESTAR EN LA DISTRIBUCCION DE COBROS. DESCRIPCION - TRANSFERENCIA REF.261840077</t>
  </si>
  <si>
    <t>ED-8050</t>
  </si>
  <si>
    <t>PARA REGISTRAR COBRO PENDIENTE DE APLICAR EL DIA 31 DEL MES DE MARZO 2022, SEGUN ESTADO DE BANCO ANEXO, POR NO ESTAR EN LA DISTRIBUCCION DE COBROS. DESCRIPCION - TRANSFERENCIA REF.261807498</t>
  </si>
  <si>
    <t>CH-264</t>
  </si>
  <si>
    <t>[AGROINDUSTRIAL FREYSA SRL] LIB-1582. SEGUNDO PAGO DEL CONTRATO NO. INVI-CS-041-2021 CON LA FACTURA NCF NO. B1500000003 D/F 02/02/2022 POR ALQUILER DE 38 PARQUEOS PARA AUTOS Y 8 PARA MOTORES, UBICADOS EN LA CALLE 30 DE MARZO NO. 41, SECTOR SAN CARLOS, D.N. CORRESPONDIENTE AL MES DE FEBRERO 2022, SEGUN DA/0103/2022 D/F 03/02/2022. (RETENCION DEL 30% DEL ITBIS Y EL 5% DEL ISR).</t>
  </si>
  <si>
    <t>CH-266</t>
  </si>
  <si>
    <t>[SUNIX PETROLEUM, SRL] LIB-1581. SEGUNDO PAGO CORRESPONDIENTE AL NCF NO. B1500061316 D/F 31/01/2022 POR CONCEPTO DE ADQUISICION DE TICKETS DE COMBUSTIBLE PARA EL USO DE LA INSTITUCION DEL CONTRATO NO. MIVHED-CS-003-2021 PROCESO INVI-CCC-CP-2021-0020, SEGUN DA/0120/2022 D/F 10/02/2022. (RETENCION DEL 5% DEL ISR RD$12,208.26 Y AMORTIZACION DE AVANCE INICIAL RD$850,000.00)</t>
  </si>
  <si>
    <t>CH-269</t>
  </si>
  <si>
    <t>[INGENIERÍA LOSUNG, S.R.L.] LIB-1427. PAGO RETENCIÓN VICIOS OCULTOS DE LA FICHA CBE00292, LOTE 9, SNIP-14028, POR MEJORAMIENTO DE UN ESTIMADO DE 1020 VIVIENDAS EN SANTO DOMINGO, PROGRAMA DOMINICANA SE RECONSTRUYE, PROYECTO NO. 00383, PROV. SANTO DOMINGO,SEGUN DCP/1021-21 D/F 07/12/2021 ANEXA , (RETENCIÓN: 1% ISR, 0.10% CODIA)</t>
  </si>
  <si>
    <t>CH-270</t>
  </si>
  <si>
    <t>[GTB RADIODIFUSORES, SRL] LIB-1483. TERCER Y ULTIMO PAGO CORRESPONDIENTE AL CONTRATO NO. MIVHED-CS-004-2021, PROCESO NO. INVI-CCC-PEPB-2021-0015 CON LAS FACTURAS NCF NO. B1500000744 D/F 08/02/2022 POR CONCEPTO DE SERVICIOS DE PUBLICIDAD EN EL PROGRAMA "EL GOBIERNO DE LA MAÑANA Y GOBIERNO DE LA TARDE", SE TRANSMITEN DE LUNES A VIERNES, POR LA Z AUDIO DIGITAL, CORRESPONDIENTE A FEBRERO DEL 2022, SEGUN DA/0189/2022 D/F 16/02/2022. (RETENCIÓN 5% DEL ISR).</t>
  </si>
  <si>
    <t>CH-271</t>
  </si>
  <si>
    <t>CH-273</t>
  </si>
  <si>
    <t>[RAFAEL MARTINEZ PASCACIO] LIB-1524. PAGO CUBICACIÓN CB-06(50.87%) DE LA FICHA MEE00256, POR CONSTRUCCION DE 22 VIVIENDAS UNIFAMILIAR ECON. DE 2 DORMITORIOS, ZAPATA CONVERCIONAL, PARED BLOCK, ALTURA VENTANA Y MADERA, TECHO ZINC A 4 AGUAS Y 78 MEJORAMIENTOS DE VIVIENDAS DE 40MT2, PROY: CONSTRUCCION Y RECONSTRUCCION DE VIVIENDAS REG NORTE NO.00357, PROV. **INDEFINIDA** . SEGUN DCP/1079-21 D/F 20/12/2021 Y FACTURA CON NCF. NO. B1500000009 D/F 09/12/2021 ANEXA (RETENCIÓN: 1% ISR, 0.10% CODIA, 1% LEY 6-86 Y EL ITBIS)</t>
  </si>
  <si>
    <t>CH-275</t>
  </si>
  <si>
    <t>[IVAN RUIZ &amp; NEURONAS PUBLICIDAD SRL] LIB-1564. SEGUNDO Y ULTIMO PAGO CORRESPONDIENTE AL 2, 3 Y 4/4 DEL CONTRATO NO. MIVHED-CS-005-2021 PROCESO INVI-CCC-PEPB-2021-0015 CON LAS FACTURAS NO. B1500000171 D/F 01/02/2022 Y B1500000172 D/F 27/01/2022 Y B1500000174 D/F 08/02/2022 POR SERVICIOS DE PUBLICIDAD EN MEDIOS RADIALES, EN LOS PROGRAMAS LA RADIO REALIDAD, EN LA EMISORA NEON 89.3 FM. PARA SANTO DOMINGO Y LA NUEVA 106.9 FM. PARA TODO EL CIBAO, CORRESPONDIENTE A LOS MESES DE DICIEMBRE 2021, ENERO, FEBRERO DEL 2022. SEGUN DA/0073/2022 D/F 28/01/2022 Y DA/0163/2022 D/F 15/02/2022. (RETENCIÓN: 5% ISR)</t>
  </si>
  <si>
    <t>CH-287</t>
  </si>
  <si>
    <t>[SINERGIT, S. A.] LIB-1438. PAGO FACT. CON NCF B1500000590 D/F 06/01/2022 Y ORDEN DE SERVICIOS NO. INVI-2020-00421 SEGUN PROCESO NO.INVI-DAF-CM-2021-0076 D/F 14/12/2021, POR ADQUISICION DE LICENCIAS HP FOUNDATION CARE 24*7 SERVICE, , SEGUN DA/0129/2022 D/F 09/02/2022. (RETENCION 5% DEL ISR).</t>
  </si>
  <si>
    <t>CH-288</t>
  </si>
  <si>
    <t>[DIKAPP PRODUCCIONES SRL] LIB-1348. SEGUNDO Y ULTIMO PAGO DEL CONTRATO NO. MIVHED-CS-029-2021, PROCESO INVI-CCC -PEPB- 2021-0015 CON LA FACT. NO. B1500000111 D/F 08/02/2022, POR CONCEPTO DE SERVICIOS DE PUBLICIDAD EN MEDIOS DE TELEVISION, CORRESPONDIENTE AL MES DE FEBRERO 2022, SEGUN DA/0167/2022 D/F 15/02/2022. (RETENCIÓN 5% ISR ).</t>
  </si>
  <si>
    <t>CH-289</t>
  </si>
  <si>
    <t>[TECNOLOGIAS AVANZADAS RD, SRL] LIB-1634. SEGUNDO Y ULTIMO PAGO CORRESPONDIENTE A LAS CUOTAS 3 Y 4/4 DEL CONTRATO NO. MIVHED-CS-042-2021 CON EL PROCESO NO. INVI-CCC-PEPB-2021-0015, CON LAS FACTS. NO. B1500000466 D/F 26/01/2022 Y 468 D/F 09/02/2022, POR SERVICIOS DE PUBLICIDAD EN MEDIOS DE TELEVISION, RADIO Y DIGITAL, DURANTE LOS MESES DE ENERO Y FEBRERO, SEGUN DA/0056/2022 D/F 11/02/2022. (RETENCION DEL 5% DEL ISR)</t>
  </si>
  <si>
    <t>CH-290</t>
  </si>
  <si>
    <t>[ESTARLYN CARELA MORILLO] LIB-1563. SEGUNDO Y ULTIMO PAGO CORRESPONDIENTE AL 2, 3 Y 4/4 DEL CONTRATO NO. MIVHED-CS-012-2021 PROCESO INVI-CCC-PEPB-2021-0015 CON LAS FACTURAS NCF NO. B1500000125 D/F 21/12/2021, 129 D/F 09/02/2022 Y 130 D/F 09/02/2022 POR SERVICIO DE PUBLICIDAD EN MEDIOS DE TELEVISION Y DIGITAL, SAMANA EN SINTONIA DE LUNES A VIERNES A LAS 7:00 PM, CORRESPONDIENTE A LOS MESES DE DICIEMBRE 2021, ENERO Y FEBRERO 2022, SEGUN DA/0033/2022 D/F 17/01/2022 Y DA/0173/2022 D/F 15/02/2022. (RETENCIÓN 10% ISR Y 100% DEL ITBIS)</t>
  </si>
  <si>
    <t>CH-293</t>
  </si>
  <si>
    <t>[CONSTRUCTORA ALJI, SRL] LIB-1526. PAGO CUBICACIÓN CB-10(63.10%) DE LA FICHA MEE00077, POR CONSTRUCCION DE 70 VIVIENDAS UNIFAMILIAR ECONOMICAS DE DOS DORMITORIOS, UNA SALA, COCINA, GALERIA CONSTRUIDA A BLOCK HASTA LA ALTURA DE VENTANA CON MADERA Y TECHO DE ZINC.. PROYECTO 010-INVI-PUERTO PLATA NO. 00305, PROV. PUERTO PLATA , SEGÚN DCP/1086-21 D/F 21/12/2021 (RETENCIÓN: 1% ISR, 0.10% CODIA, 1% LEY 6-86 Y 30% DEL 18% DE ITBIS)</t>
  </si>
  <si>
    <t>CH-313</t>
  </si>
  <si>
    <t>[OPERADORA DE MEDIOS DE COMUNICACION OPEMECO EIRL] LIB-1567. TERCER Y ULTIMO PAGO DEL CONTRATO NO. MIVHED-CS-044-2021, PROCESO NO. INVI-CCC-PEPB-2021-0015 CON LAS FACTURAS NO. B1500000182 D/F 07/02/2022 Y 183 D/F 08/02/2022 POR SERVICIOS DE PUBLICIDAD EN TELEVISION, UNA CUÑA DIARIA EN EL PROGRAMA MATINAL 5 DE LUNES A VIERNES DE 6:00 A 8:00 AM POR TELEMICRO CANAL 5, CORRESPONDIENTE A LOS MESES DE ENERO Y FBRERO 2022, SEGUN DA/0141/2022 D/F 10/02/2022. (RETENCION DEL 5%)</t>
  </si>
  <si>
    <t>CH-326</t>
  </si>
  <si>
    <t>[RAMIREZ &amp; MOJICA ENVOY PACK COURIER EXPRESS SRL] LIB-1568. PAGO FACTURA NCF NO. B1500000840 D/F 20/12/2021 POR ADQUISICION DE DISCO DUROS, MEMORIAS Y DRONE (DIRIGIDO A MIPYMES), SEGUN ORDEN DE COMPRAS NO. OISOE B&amp;S-2021-00145 D/F 09/12/2021 Y DA-437-2021 D/F 27/12/2021. (RETENCIÓN: 5% ISR)</t>
  </si>
  <si>
    <t>ED-7823</t>
  </si>
  <si>
    <t>REGISTRO Y PAGO NOMINA EMPLEADOS FIJOS CORRESPONDIENTE AL MES DE FEBRERRO 2022 Y LAS RETENCIONES POR VALOR DE RD$9,402,870.57. TSS POR VALOR DE RD$11,071,792.19. SEGUN LIBRAMIENTO NO. 1515-1 Y COMUNICACION D/F 18/02/2022.</t>
  </si>
  <si>
    <t>ED-7882</t>
  </si>
  <si>
    <t>REGISTRO Y PAGO NOMINA TRAMITE DE PENSION CORRESPONDIENTE AL MES DE FEBRERO 2022. RETENCIONES POR VALOR DE RD$32,210.35 Y APORTES TSS POR RD$78,983.80, SEGUN COM. D/F 28/02/2022 Y LIB-1578-1 D/F 28/02/2022.</t>
  </si>
  <si>
    <t>ED-7883</t>
  </si>
  <si>
    <t>REGISTRO Y PAGO NOMINA MILITARES CORRESPONDIENTE AL MES DE FEBRERO 2022 Y LAS RETENCIONES POR VALOR DE RD$204,622.17. SEGUN COM. D/F 01/03/2022 Y LIB. NO. 1632-1 D/F 01/03/2022.</t>
  </si>
  <si>
    <t>ED-7920</t>
  </si>
  <si>
    <t>PARA REGISTRAR INGRESOS POR DEDUCCION RECIBIDAS DE SUPERVISION DE OBRAS LIB-1223, POR LA SUBCUENTA TESORERIA NACIONAL MINISTERIO DE LA VIVIENDA HABITAT Y EDIFICACIONES (MIVEHD) CORRESPONDIENTE AL DIA 28/02/2022</t>
  </si>
  <si>
    <t>ED-7921</t>
  </si>
  <si>
    <t>PARA REGISTRAR INGRESOS POR DEDUCCION RECIBIDAS DE VIVIENDAS LIB-1515, POR LA SUBCUENTA TESORERIA NACIONAL MINISTERIO DE LA VIVIENDA HABITAT Y EDIFICACIONES (MIVEHD) CORRESPONDIENTE AL DIA 28/02/2022</t>
  </si>
  <si>
    <t>ED-7952</t>
  </si>
  <si>
    <t>REGISTRO Y PAGONOMINA PERSONAL DE CARACTER EVENTUAL CORRESPONDIENTE AL MES DE ENERO 2022 . RETENCIONES POR VALOR DE RD$191,783.33 Y APORTES TSS POR VALOR DE RD$106,544.43. SEGUN LIBRAMIENTO NO. 1625-1 Y COM. D/F 01/03/2022.</t>
  </si>
  <si>
    <t>ED-8067</t>
  </si>
  <si>
    <t>PARA REGISTRAR RETENCION DE LA CTA. NO. 217103-01 (RETENCION LEY 253-12 IRS, ART LITERAL (E) 5%) POR VALOR DE RD$44,564.02 DEJADOS DE APLICAR EN EL CHEQUE NO. 58 D/F 02/02/2022 PAGO EN EL LIB NO.425 D/F 02/02/2022</t>
  </si>
  <si>
    <t>CH-267</t>
  </si>
  <si>
    <t>[INVERSIONES SOMNUS, SRL] LIB-1648. PAGO CONTRATO NO. MIVHED-CS-055-2021 PROCESO NO. OISOE-B&amp;S-CCC-PEPB-2021-0001 CON LA FACTURA NCF NO. B1500000002 D/F 11/02/2022 POR SERVICIO DE PUBLICIDAD EN MEDIOS DIGITALES PARA DAR A CONOCER CON ALTO IMPACTO LAS ACTIVIDADES DE LA INSTITUCION, SEGUN DA/0160/2022 D/F 14/02/2022.</t>
  </si>
  <si>
    <t>CH-276</t>
  </si>
  <si>
    <t>[CONSTRUCTORA IWOKA, SRL] LIB-1644. PAGO CUBICACIÓN CB-06(FINAL) DE LA FICHA CBE 00346, LOTE 10, POR CAMBIO DE PISOS DE TIERRA POR PISOS DE CEMENTO PARA 190 VIVIENDAS EN LA PROVINCIA SAN JUAN, PROYECTO CAMBIO DE PISO DE TIERRA POR CEMENTO, PROVINCIA SAN JUAN Y ELIAS PIÑA NO. 00418, SEGUN VMC-SP-036-2022 D/F 09/02/2022 Y FACTURA CON NCF. NO. B1500000027 D/F 01/03/2022 ANEXAS (RETENCIÓN: 0.10% CODIA, 1% LEY 6-86, 1% ISR Y 30% DEL 18% DE ITBIS)</t>
  </si>
  <si>
    <t>CH-279</t>
  </si>
  <si>
    <t>[SERVICIOS PUBLICITARIOS GRUPO HIDOR SRL] LIB-1663. TERCER Y ULTIMO PAGO CORRESPONDIENTE AL CONTRATO NO. MIVHED-CS-026-2021 PROCESO INVI-CCC-PEPB-2021-0015, CON LAS FACTURAS NCF NO. B1500000054 D/F 08/02/2022, POR SERVICIOS DE PUBLICIDAD TELEVISIVA EN EL PROGRAMA HABLANDO DE DERECHO, CORRESPONDIENTE AL MES DE FEBRERO 2022, SEGUN DA/0178/2022 D/F 16/02/2022. (RETENCIÓN: 5% ISR)</t>
  </si>
  <si>
    <t>CH-274</t>
  </si>
  <si>
    <t>[LYL COMUNICACION SRL] LIB-1711. SEGUNDO PAGO CORRESPONDIENTE AL 3/4 Y 4/4 DEL CONTRATO NO. MIVHED-CS-027-2021 PROCESO INVI-CCC-PEPB-2021-0015 CON LA FACTURA NO. B1500000180 D/F 08/02/2022 Y B1500000182 D/F 16/02/2022 POR SERVICIOS DE PUBLICIDAD TELEVISIVA EN EL PROGRAMA TV PRECISANDO CON LUIS MIÑOSO CORRESPONDIENTE A LOS MESES DE ENERO Y FEBRERO DEL 2022, SEGUN DA/0185/2022 D/F 16/02/2022. (RETENCION DEL 5% DEL ISR )</t>
  </si>
  <si>
    <t>CH-277</t>
  </si>
  <si>
    <t>[CANTABRIA BRAND REPRESENTATIVE SRL.] LIB-1713. PRIMER PAGO DE FACTS. CON LOS NCF NO. B1500001426 D/F 19/01/2022, B1500001433 D/ F 31/01/2022, B1500001437 D/F 07/02/2022, B1500001439 D/F 07/02/2022 DE LA ORDEN DE COMPRA NO. OISOE B&amp; S-2021-00157 D/F 16/12/2021 DEL PROCESO NO-OISOE B&amp;S-DAF-CM-2021-0041 POR CONCEPTO DE SERVICIO DE CATERING PARA LA INSTITUCION, SEGUN DA/0135/2022 D/F 10/02/2022. RETENCION DEL 5% ISR)</t>
  </si>
  <si>
    <t>CH-278</t>
  </si>
  <si>
    <t>[CANTABRIA BRAND REPRESENTATIVE SRL.] LIB-1710. PRIMER PAGO CORRESPONDIENTE AL PRIMER Y SEGUNDO ABONO, DEL CONTRATO NO. MIVHED-CS-047-2021, PROCESO OISOE-CCC-CP-2021-0004 CON LAS FACTURAS NCF NO. B1500001393 D/F 09/12/2021 Y B1500001423 D/F 12/01/2022, POR SERVICIOS DE SUMINISTRO DE ALMUERZO Y CENA PARA EL PERSONAL DE SERVICIOS GENERALES, SEGURIDAD Y MENSAJERIA DE LA INSTITUCION SEGUN COM. DA/0121/2022 D/F 08/02/2022. (RETENCION 5% DEL ISR).</t>
  </si>
  <si>
    <t>CH-280</t>
  </si>
  <si>
    <t>[SBC SOCIAL BUSINESS EIRL] LIB-1712. CUARTO Y ULTIMO PAGO DEL CONTRATO NO. MIVHED-CS-032-2021 PROCESO INVI-CCC-PEPB- 2021 -0015, CON LA FACT. NO. B1500000295 D/F 17/02/2022 POR SERVICIOS DE PUBLICIDAD EN MEDIOS DIGITALES DE WWW.ROBERTOCAVADA.COM,CORRESPONDIETE AL MES DE FEBRERO 2022, SEGUN DA/0194/2022 D/F 18/02/2022. (RETENCIÓN: 5% ISR )</t>
  </si>
  <si>
    <t>CH-284</t>
  </si>
  <si>
    <t>[CANTABRIA BRAND REPRESENTATIVE SRL.] LIB-1716. SEGUNDO PAGO DE LAS FACTS. CON LOS NCF NO. B1500001444,1445 D/F 15/02/2022,1438 D/F 07/02/2022 1446 D/F 15/02/2022,1435 D/F 03/02/2022,1427 D/F 19/01/2022 DE LA ORDEN DE COMPRA NO. OISOE B&amp;S-2021-00157 D/F 16/12/2021 DEL PROCESO NO-OISOE B&amp;S-DAF-CM -2021-0041 POR CONCEPTO DE SERVICIO DE CATERING PARA LA INSTITUCION, SEGUN DA/0192/2022 D/F 21/02/2022. RETENCION DEL 5% ISR)</t>
  </si>
  <si>
    <t>CH-286</t>
  </si>
  <si>
    <t>[MAXIBODEGAS EOP DEL CARIBE, SRL] LIB-1739. PAGO FACTS. CON LOS NO. NCF B1500001000 D/F 05/01/22 Y B1500001016 D/F 14/01/22 CORRESPONDIENTE A LA ORDEN DE COMPRA Y PROCESO NO. INVI-DAF-CM-2021-0074 D/F 14/12/21 POR CONCEPTO DE ADQUISICION DE MATERIAL GASTABLE PARA SUPLIR LOS ALMACENES DEL MINISTERIO, SEGUN DA/0134/2022 D/F 10/02/22. (RETENCION 5% ISR)</t>
  </si>
  <si>
    <t>CH-299</t>
  </si>
  <si>
    <t>[CONSTRUCCIONES CHIQUI PARQUES SRL] LIB-1737. PAGO DE FACTURA CON NCF NO. B1500000001 D/F 01/02/2022 SEGUN ORDEN DE COMPRA NO. INVI-2021-00226 D/F 19/10/2021 POR CONCEPTO DE ADQUISICION DE JUEGOS INFANTILES Y MATERIALES PARA LA CONSTRUCCION DE UNA CANCHA EN LA PUYA DE ARROYO HONDO CON EL PROCESO NO. INVI-DAF-CM-2021-0061 SEGÚN COM. NO.DA/0170/2022 D/F 18/02/2022.(RETENCION DEL 5% DEL ISR)</t>
  </si>
  <si>
    <t>CH-305</t>
  </si>
  <si>
    <t>[SERVICIOS PSICOSOCIALES Y EDUCATIVOS FELIZ LAMARCHE SRL] LIB-1740. PAGO FACTURA NCF NO. B1500000292 D/F 10/11/2021, POR SERVICIOS PAGO DE EVALUCION PSICOMETRICA A TRAVEZ DE PLATAFORMA VIRTUAL, SEGUN ORDEN NO. OISOE B&amp;S-2021-00122 D/F 04/11/2021 Y DA-418-2021 D/F 26/11/2021. (RETENCIÓN: 5% ISR)</t>
  </si>
  <si>
    <t>CH-309</t>
  </si>
  <si>
    <t>[FORMAS ATLANTICAS, SRL] LIB-1714. PAGO CUBICACIÓN CB-05(98.94%) DE LA FICHA CBE00342, LOTE 3, POR CAMBIO DE 7,698.27 M2 DE PISOS DE TIERRA POR PISOS DE CEMENTO EN LA PROVINCIA DE AZUA, PROYECTO CAMBIO DE PISOS DE TIERRA POR PISOS DE CEMENTO EN LA REGION EL VALLE Y OTRAS PROVINCIAS DE LA REGION SUR NO.00420, SEGUN VMC-SP-044-2022 D/F 10/02/2022 Y FACTURA CON NCF. NO. B1500000006 D/F 25/02/2022 ANEX (RETENCION DEL 1 % ISR, 1% LEY 6-86, 0.10 CODIA Y 30% DEL 18% DEL ITBIS)</t>
  </si>
  <si>
    <t>ED-7862</t>
  </si>
  <si>
    <t>PARA REGISTRAR INGRESOS POR DEDUCCION RECIBIDAS DE SUPERSION DE OBRAS LB-1183 POR LA SUBCUENTA TESORERIA NACIONAL MINISTERIO DE LA VIVIENDA HABITAT Y EDIFICACIONES (MIVEHD) CORRESPONDIENTE AL DIA 03/03/2022</t>
  </si>
  <si>
    <t>CH-281</t>
  </si>
  <si>
    <t>[ALL MEDIA SRL] LIB-1754. SEGUNDO Y ULTIMO PAGO CORRESPONDIENTE AL 3/4 Y 4/4 DEL CONTRATO NO. MIVHED-CS- 011- 2021, PROCESO INVI-CCC-PEPB-2021-0015 CON LA FACTURA NO B1500000045 D/F 21/02/2022 POR SERVICIOS DE PUBLICIDAD EN MEDIOS DE RADIO Y DIGITAL, EN EL PROGRAMA MODO OPINION (18) DIECIOCHO CUÑAS FIJAS POR MES LOS DOMINGO A LAS 12:00 P.M., CORRESPONDIENTE A LOS MESES DE ENERO Y FEBRERO DEL 2022, SEGUN DA/0210/2022 D/F 23/02/2022. (RETENCIÓN: 5% ISR).</t>
  </si>
  <si>
    <t>CH-282</t>
  </si>
  <si>
    <t>[GRUPO EDITORIAL GALA SRL] LIB-1753. PRIMER Y ULTIMO PAGO CORRESPONDIENTE AL 1,2,3 Y 4/4 DEL CONTRATO NO.MIVHED-CS-043- 2021, PROCESO INVI-CCC-PEPB-2021-0015 CON LA FACT. NO. B1500000141 D/F 18/02/2022 POR CONCEPTO DE SERVICIOS DE PUBLICIDAD DIGITAL EN LA REVISTA BUSINESS: COLOCACION DE BANNER FIJO 980X180 EN LA PAGINA WEB, CORRESPONDIETE A LOS MESES DE NOVIEMBRE Y DICIEMBRE DEL 2021 Y ENERO Y FEBRERO DEL 2022 , SEGUN DA/0202/2022 D/F 22/02/2022.</t>
  </si>
  <si>
    <t>CH-283</t>
  </si>
  <si>
    <t>[SEGUROS UNIVERSAL S A] LIB-1761. PAGO FACTURA CON NCF NO. B1500008649 D/F 04/02/2022, CONTRATO NO. 03135994, CORRESPONDIENTE AL SEGURO MEDICO DE LOS EMPLEADOSFIJOS,RETROACTIVO DEL PERIODO 01/02/2022 - 31/03/2022. SEGUN COM. D/F 23/02/2022.</t>
  </si>
  <si>
    <t>CH-285</t>
  </si>
  <si>
    <t>[FR MULTISERVICIOS SRL] LIB-1768. SEGUNDO PAGO DE LA ORDEN DE COMPRAS INVI-2021-00423 D/F 15/12/2021, CON LAS FACTS. NCF NO. B1500000282 D/F 08/02/2022 Y B1500000283 D/F 17/02/2022 POR CONCEPTO DE SERVICIO DE IMPRESION DIGITAL DE 1,980 LLAVES EN CARTONITE, TROQUELADO PARA SER USADAS EN EL PROCESO DE ENTREGA DE BONOS DEL PLAN MI VIVIENDA, SEGÚN DA/0154/2022 D/F 15/02/2022. (RETENCION DEL 5%).</t>
  </si>
  <si>
    <t>CH-291</t>
  </si>
  <si>
    <t>[CENTROXPERT STE, SRL.] LIB-1755. PAGO FACTURA NCF NO. B1500000904 D/F 15/12/2021, POR CONCECPTO DE ADQUISICION HERRAMIENTAS Y MATERIALES PARA TECNOLOGIA, SEGUN ORDEN DE COMPRAS NO OISOE-B&amp;S-2021-00128 D/F 18/11/2021 Y DA-439-2021 D/F 27/12/2021. (RETENCIÓN: 5% ISR)</t>
  </si>
  <si>
    <t>CH-292</t>
  </si>
  <si>
    <t>[MAXIBODEGAS EOP DEL CARIBE, SRL] LIB-1762. PAGO FACTURA NCF NO. B1500000949 D/F 10/12/2021, POR ADQUISICION DE CAJAS DE CARTON PARA ARCHIVAR DOCUMENTO, SEGUN ORDEN DE COMPRAS NO. OISOE B&amp;S-2021-00136 D/F 07/12/2021 Y DA-448-2021 D/F 30/12/2021. (RETENCIÓN: 5% ISR)</t>
  </si>
  <si>
    <t>CH-296</t>
  </si>
  <si>
    <t>[OFIMATICA DOMINICANA RYL SRL.] LIB-1763. PAGO ORDEN DE COMRPAS NO. OISOE B&amp;S-2021-00138 D/F 08/12/2021 CON LA FACT. NCF NO. B1500000280 D/F 04/02/2022 POR SERVICIO DE MANTENIMIENTO DE LOS UPS CENTRALES DEL EDIFICIO I Y II, SEGUN DA/0151/2022 D/F 11/02/2022. (RETENCION DE 5% DEL ISR)</t>
  </si>
  <si>
    <t>CH-297</t>
  </si>
  <si>
    <t>[CANTABRIA BRAND REPRESENTATIVE SRL.] LIB-1766. TERCER PAGO DE LA ORDEN DE COMPRA NO. OISOE B&amp;S-2021-00157 D/F 16/12/2021 DEL PROCESO NO-OISOE B&amp;S-DAF-CM -2021-0041,CON LAS FACTS. CON LOS NCF NO. B1500001453 D/F 22/02/022, Y B1500001457 D/F 25/02/2022, POR CONCEPTO DE SERVICIO DE CATERING PARA EL MINISTERIO , SEGUN DA/0216/2022 D/F 28/02/2022. RETENCION DEL 5% ISR)</t>
  </si>
  <si>
    <t>CH-300</t>
  </si>
  <si>
    <t>[ARMERÍA FORTUNA, SRL] LIB-1751. PAGO DE FACT. NO. B1500000097 D/F 08/02/2022, SEGUN ORDEN DE COMPRA NO. MIVHED-2022-00002 D/F 01/02/2022 PROCESO NO. MIVHED-UC-CD-2022-0002, POR ADQUISICION DE CAPSULAS Y CARTUCHOS PARA SER UTILIZADAS COMO HERRAMIENTAS DE TRABAJO Y ACOPIO LOGISTICO POR EL PERSONAL DE SEGURIDAD, SEGUN DA/0171/2022 D/F 21/02/2022. (RETENCION DEL 5% DEL ISR).</t>
  </si>
  <si>
    <t>CH-301</t>
  </si>
  <si>
    <t>[COMERCIAL 2MB, SRL] LIB-1764.PRIMER PAGO DE LA ORDEN DE COMPRAS NO. INVI-2021-00433 D/F 28/12/2021, CON LA FACTURA NCF NO. B1500000117 D/F 09/02/2022 POR ADQUISICION DE GOMAS PARA SER UTILIZADAS EN EL MINISTERIO, SEGUN DA/0195/2022 D/F 21/02/2022 (RETENCION DEL 5% DEL ISR)</t>
  </si>
  <si>
    <t>CH-306</t>
  </si>
  <si>
    <t>[PUBLICOM SRL] LIB-1756. PAGO FACTURA NCF NO. B1500000230 D/F 22/11/2021 POR SERVICIOS DE IMPRESION DE BANNER, SEGUN ORDEN NO. OISOE-B&amp;S-2021-00126 D/F 18/11/2021 Y DA-0262-2021 D/F 07/12/2021. (RETENCIÓN: 5% ISR)</t>
  </si>
  <si>
    <t>CH-308</t>
  </si>
  <si>
    <t>[NELSON RAFAEL PERALTA] LIB-1752. SEGUNDO PAGO CORRESPONDIENTE AL 3/4 Y 4/4 DEL CONTRATO NO. MIVHED-CS-028-2021, PROCESO INVI-CCC-PEPB-2021-0015, CON LAS FACTURAS NCF NO. B1500000238 Y 239 D/F 17/02/2022 (RD$118,000.00) POR SERVICIOS DE PUBLICIDAD EN EL ESPACIO PUBLICITARIO ENCUENTRO MATINAL, TRANSMITIDO POR TELEUNION, CANAL 16, CORRESPONDIENTE A LOS MESES DE ENERO Y FEBRERO DEL 2022, SEGUN DA/0203/2022 D/F 22/02/2022. (RETENCION DEL 10% DEL ISR Y 100% DEL ITBIS)</t>
  </si>
  <si>
    <t>CH-310</t>
  </si>
  <si>
    <t>[E &amp; R FUMIPLAG PEST CONTROL SRL] LIB-1760. CUARTO Y ULTIMO PAGO CORRESPONDIENTE A LA ORDEN DE SERVICIOS NO. INVI-2021-00214 D/F 09/09/2021 CON LA FACT. NO. B1500000187,188 D/F 01/02/2022 Y D/F 02/02/2022, POR CONCEPTO DE FUMIGACION DE PLAGAS Y DESINFECCION POR COVID-19, EN NUESTRAS OFICINAS REGIONALES Y SEDE CENTRAL, CORRESPONDIENTE A LOS MESES DE DICIEMBRE DEL 2021 Y ENERO DEL 2022, SEGUN DA/0199/2022 D/F 23/02/2022. (RETENCION 5% DEL ISR)</t>
  </si>
  <si>
    <t>CH-311</t>
  </si>
  <si>
    <t>[CONSERPRE SRL] LIB-1759. SEGUNDO Y ULTIMO PAGO CORRESPONDIENTE AL 4/4 DEL CONTRATO NO. MIVHED-CS-038-2021 PROCESO NO. INVI-CCC-PEPB-2021-0015 CON LA FACTURA NCF NO. B1500000022 D/F 24/02/2022 POR SERVICIOS DE PUBLICIDAD TELEVISIVA EN EL PROGRAMA NOSOTROS A LAS 8, QUE SE TRANSMITE POR TELERADIOAMERICANA CORRESPONDIENTE AL MES DE FEBRERO 2022, SEGUN DA/0222/2022 D/F 28/02/2022 (RETENCION 5% ISR)</t>
  </si>
  <si>
    <t>CH-319</t>
  </si>
  <si>
    <t>[RENTALVISION SRL] LIB-1749. SEGUNDO Y ULTIMO PAGO DEL CONTRATO NO. MIVHED-CS-052-2021, PROCESO NO. INVI-CCC -PEPU- 2021-0002 CON LA FACTURA NO. B1500000031 D/F 21/02/2022 POR SERVICIOS DE PUBLICIDAD EXTERIOR, PARA LAS CAMPAÑAS DEL MIVED, DOMINICANA SE RECONSTRUYE Y OTRAS INAGURACION A NIVEL NACIONAL, SEGUN DA/0209/2022 D/F 23/02/2022. (RETENCION DEL 5% DEL ISR).</t>
  </si>
  <si>
    <t>CH-295</t>
  </si>
  <si>
    <t>[GTG INDUSTRIAL, SRL] LIB-1780. PAGO ORDEN DE COMPRAS NO. OISOE B&amp;S-2021-00151 D/F 14/12/2021 CON LA FACTURA NCF NO. B1500002260 D/F 08/02/2022 POR ADQUISICION DE PRODUCTOS COMESTIBLES PARA ABASTECER EL AREA DE SUMINISTRO DEL EDIFICIO 1, SEGUN DA/0174/2022 D/F 21/02/2022. (RETENCION DEL 5% DEL IRS)</t>
  </si>
  <si>
    <t>CH-298</t>
  </si>
  <si>
    <t>[EMPRESA DISTRIBUIDORA DE ELECTRICIDAD DEL NORTE (EDENORTE)] LIB-1781. PAGO DIFERENCIA DE FACT. CON NCF B1500256098 D/F 03/02/2022 CONTRATO NO. 5159623 CORRESPONDIENTE AL PERIODO (01/01/2022 - 01/02/2022), POR OBLIGACION DE PAGO DE RETENCION DEL 5 % DE ISR QUE POR ERROR EN EL DOCUMENTO DE LIBRAMIENTO NO.1358 D/F 21/02/2022 EL MONTO PAGADO A LA RECAUDADORA FUE POR UN MONTO DE RD$12,806.54 EN LUGAR DE RD$1,280.65.SEGUN COM. DA/0157/2022 D/F 14/02/2022.</t>
  </si>
  <si>
    <t>CH-302</t>
  </si>
  <si>
    <t>[GTG INDUSTRIAL, SRL] LIB-1813. PAGO ORDEN DE COMPRAS NO. INVI-2021-00296 D/F 17/11/2021 CON LA FACTURA NCF NO. B1500002222 D/F 14/01/2022 POR ADQUISICION DE MATERIALES DE HIGUIENE Y LIMPIEZA PARA USO DEL EDIFICIO 1 Y 2, SEGUN DA/0175/2022 D/F 18/02/2022. (RETENCION DEL 5% ISR)</t>
  </si>
  <si>
    <t>CH-303</t>
  </si>
  <si>
    <t>[BLUEBOX SOLUTIONS SRL] LIB-1778. PRIMER PAGO DEL CONTRARO NO. MIVHED-CB-026-2021 CON EL PROCESO NO. OISOE-CCC-PEEX- 2021-0001 CON LA FACT. CON EL NCF NO. B1500000203 D/F 14/02/2022 POR ADQUISICION DE EQUIPOS INFORMATICOS PARA EXPANDIR LA RED INALAMBRICA DE ESTE MINISTERIO, SEGUN DA/0197/2022 D/F 18/02/2022. (RETENCIÓN: 5% DEL ISR).</t>
  </si>
  <si>
    <t>CH-307</t>
  </si>
  <si>
    <t>[NUÑEZ RAMIREZ SRL.] LIB-1779. TERCER Y ULTIMO PAGO DEL CONTRATO NO. MIVHED-CS-025-2021, PROCESO INVI-CCC-PEPB-2021 -0015, CON LA FACT.NCF NO. B1500000152 D/F 15/02/2022 POR SERVICIOS DE PUBLICIDAD DE DOCE (12) CUÑAS MENSUALES TODOS LOS DOMINGOS DE 8:00 A 9:00., POR TELESISTEMA, CANAL 11 RETRANSMITIDO LOS SABADOS DE 9:00 A 10:00 PM, POR CORAL 39 Y 8 DE UHF CORRESPONDIENTE AL MES DE FEBRERO DEL 2022, SEGUN DA/0196/2022 D/F 22/02/2022. (RETENCIÓN: 5% DEL ISR)</t>
  </si>
  <si>
    <t>CH-312</t>
  </si>
  <si>
    <t>[BOTDOM INGENIERIA, SRL] LIB-1777. PAGO CUBICACIÓN CB-03(65.22%) DE LA FICHA CBE00348, LOTE 1, POR CAMBIO DE 8,684.02 M2 DE PISOS DE TIERRA POR PISOS DE CEMENTO EN LA PROV. SAN JUAN, PROYECTO CAMBIO DE PISO DE TIERRA POR PISOS DE CEMENTO, PROVINCIA SAN JUAN Y ELIAS PIÑA NO.00418, SEGUN VMC-SP-063-2022 D/F 25/02/2022 Y FACTURA CON NCF. NO. B1500000006 D/F 01/03/2022 ANEXA (RETENCION DEL 1% ISR,1% LEY 6-86, 0.10 CODIA Y 30% DEL 18% DEL ITBIS)</t>
  </si>
  <si>
    <t>CH-314</t>
  </si>
  <si>
    <t>[GREEN SITE, INGENIERIA Y CONSTRUCCION, SRL] LIB-1799. PAGO CUBICACIÓN CB-03(48.02%) DE LA FICHA CBE 00330, LOTE 11, POR CAMBIO DE PISOS DE TIERRA POR PISOS DE CEMENTO PARA 167 VIVIENDAS EN LA PROVINCIA INDEPENDENCIA.. PROYECTO CAMBIO DE PISO DE TIERRA POR PISOS DE CEMENTO EN LA REGION DE ENRIQUILLO, PROYECTO NO.00419, SEGUN VMC-SP-035-2022 D/F 09/02/2022 Y FACTURA CON NCF B1500000003 D/F 26/01/2022 (RETENCIÓN: 0.10% CODIA, 1% LEY 6-86, 1% ISR Y 30% DEL 18% ITBIS)</t>
  </si>
  <si>
    <t>CH-316</t>
  </si>
  <si>
    <t>[DAF TRADING SRL] LIB-1814. PRIMER PAGO DE LA ORDEN DE COMPRA NO. INVI-2021-00435 D/F 30/12/2021 Y PROCESO INVI-DAF-CM-2021-0079, FACTURAS NCF NO. B1500000991 D/F 29/01/2022, POR CONCEPTO DE ADQUISICION DE BATERIAS PARA LOS VEHICULOS DEL MINISTERIO, SEGUN COM. DA/0205/2022 D/F 22/02/2022. (RETENCIÓN: 5% DEL ISR)</t>
  </si>
  <si>
    <t>CH-328</t>
  </si>
  <si>
    <t>[YUNIOR LUCIANO RAMIREZ] LIB-1816. PAGO CUBICACIÓN CB-03(54.53%) DE LA FICHA CBE00354, LOTE 8, POR CAMBIO DE 8,918.72 M2 DE PISOS DE TIERRA POR PISOS DE CEMENTO EN LA PROV. SAN JUAN, PROYECTO CAMBIO DE PISO DE TIERRA POR PISOS DE CEMENTO, PROVINCIA SAN JUAN Y ELIAS PIÑA NO.00418, SEGUN VMC-SP-064-2022 D/F 25/02/2022 Y FACTURA CON NCF. NO. B1500000003 D/F 08/12/2021 ANEXA . ( RETENCION DEL 1% ISR, 1% LEY 6-86, 0.10 CODIA Y EL 100% DEL ITBIS)</t>
  </si>
  <si>
    <t>CH-362</t>
  </si>
  <si>
    <t>[GREEN SITE, INGENIERIA Y CONSTRUCCION, SRL] LIB-1812. PAGO CUBICACIÓN CB-04(58.23%) DE LA FICHA CBE 00330, LOTE 11 POR CAMBIO DE PISOS DE TIERRA POR PISOS DE CEMENTO PARA 167 VIVIENDAS EN LA PROVINCIA INDEPENDENCIA, PROYECTO CAMBIO DE PISO DE TIERRA POR PISOS DE CEMENTO EN LA REGION DE ENRIQUILLO, NO.00419, SEGUN VMC-SP-067-2022 D/F 28/02/2022 Y FACTURA CON NCF. NO. B1500000004 D/F 1/03/2022 ANEXA (RETENCION DEL 1% ISR, 1% LEY 6-86, 0.10 CODIA Y 30% DEL 18% DEL ITBIS)</t>
  </si>
  <si>
    <t>ED-7863</t>
  </si>
  <si>
    <t>PARA REGISTRAR INGRESOS POR DEDUCCION RECIBIDAS DE SUPERSION DE OBRAS LB-1439, POR LA SUBCUENTA TESORERIA NACIONAL MINISTERIO DE LA VIVIENDA HABITAT Y EDIFICACIONES (MIVEHD) CORRESPONDIENTE AL DIA 07/03/2022</t>
  </si>
  <si>
    <t>ED-7864</t>
  </si>
  <si>
    <t>PARA REGISTRAR INGRESOS POR DEDUCCION RECIBIDAS DE SUPERSION DE OBRAS LB-1317 POR LA SUBCUENTA TESORERIA NACIONAL MINISTERIO DE LA VIVIENDA HABITAT Y EDIFICACIONES (MIVEHD) CORRESPONDIENTE AL DIA 07/03/2022</t>
  </si>
  <si>
    <t>ED-7865</t>
  </si>
  <si>
    <t>PARA REGISTRAR INGRESOS POR DEDUCCION RECIBIDAS DE SUPERSION DE OBRAS LB-1380, POR LA SUBCUENTA TESORERIA NACIONAL MINISTERIO DE LA VIVIENDA HABITAT Y EDIFICACIONES (MIVEHD) CORRESPONDIENTE AL DIA 07/03/2022</t>
  </si>
  <si>
    <t>CH-304</t>
  </si>
  <si>
    <t>[EDESUR DOMINICANA, S. A.] LIB-1827. PAGO DE FACTURAS CON NCF B1500270455, 268631, 268633 Y 273035 D/F 31/01/2022, POR CONSUMO DE ENERGIA ELECTRICA DEL EDIFICIO 2 NIC.6002583, EDIFICIO ANEXO NIC.5393659, SAN JUAN DE LA MAGUANA NIC.5017176 Y EL ALMACEN DE HATO NUEVO NIC.5368777, SEGUN COMUNICACION DA/0088/2022 D/F 01/02/2022. (RETENCION 5% DEL ISR)</t>
  </si>
  <si>
    <t>CH-315</t>
  </si>
  <si>
    <t>[GRUPO GSIIG &amp; ASOCIADOS, SRL] LIB-1853. PAGO CUBICACIÓN CB-04(62.66%) DE LA FICHA CBE 00335, LOTE 4, POR CAMBIO DE PISOS DE TIERRA POR PISOS DE CEMENTO PARA 125 VIVIENDAS EN LA PROVINCIA BAHORUCO, PROYECTO CAMBIO DE PISO DE TIERRA POR PISOS DE CEMENTO EN LA REGION DE ENRIQUILLO NO.00419, SEGUN VMC-SP-045-2022 D/F 15/02/2022 Y FACTURA CON NCF. NO.B1500000168 D/F 01/03/2022 ANEXA . (RETENCION DEL 1% DE LA LEY 6-86, 1% ISR, 010% CODIA, 30% DEL 18% DEL ITBIS)</t>
  </si>
  <si>
    <t>CH-329</t>
  </si>
  <si>
    <t>[SOLUTIA DOMINICANA, SRL] LIB-1857. PAGO CUBICACIÓN CB-03(55.18%) DE LA FICHA CBE00347, LOTE 12, POR CAMBIO DE PISOS DE TIERRA POR PISOS DE CEMENTO PARA 185 VIVIENDAS EN LA PROVINCIA ELIAS PIÑA, PROYECTO CAMBIO DE PISOS DE TIERRA POR PISOS DE CEMENTO, PROVINCIA SAN JUAN Y ELIAS PIÑA NO.00418, SEGUN VMC-SP-060-2022 D/F 22/02/2022 Y FACTURA CON NCF. NO.B1500000016 D/F 18/02/2022 ANEXA (RETENCION DEL 1% ISR, 1% LEY 6-86, 0.10% DE CODIA Y 30% DEL 18% DE ITBIS)</t>
  </si>
  <si>
    <t>CH-330</t>
  </si>
  <si>
    <t>[GROUP Z HEALTHCARE PRODUCTS DOMINICANA, S.R.L] LIB-1868. PAGO 20% DE AVANCE INICIAL DE LA FICHA CBE00481, POR EQUIPAMIENTO Y MOBILIARIO MÉDICO, HOSPITAL MUNICIPAL TEÓFILO HERNÁNDEZ, UBICADO EN EL MUNICIPIO EL SEIBO, PROVINCIA EL SEIBO.. PROYECTO, ADQUISICION E INSTALACION DE EQUIPOS MEDICOS Y MOVILIARIOS MEDICOS , PARA EQUIPAMIENTO DEL HOSPITAL MUNICIPAL TEÓFILO HERNÁNDEZ, NO. 00475, PROVINCIA EL SEIBO, SEGÚN VMC-SP-055-2022 D/F 18/02/2022,OFERTA ECONOMICA Y CONTRATO ANEXOS</t>
  </si>
  <si>
    <t>CH-342</t>
  </si>
  <si>
    <t>[B Y D SOLUCIONES Y SERVICIOS , SRL] LIB-1856. PAGO CUBICACIÓN CB-03(54.80%) DE LA FICHA CBE00344, LOTE 10, POR CAMBIO DE 7,839.09 M2 DE PISOS DE TIERRA POR PISOS DE CEMENTO EN LA PROVINCIA DE INDEPENDENCIA, PROYECTO CAMBIO DE PISO DE TIERRA POR PISOS DE CEMENTO EN LA REGION DE ENRIQUILLO NO.00419, SEGÚN VMC-041-2022 D/F 21/02/2022 ANEXA. (RETENCION DEL 1% ISR, 1% LEY 6-86, 0.10% CODIA Y EL 30% DEL 18% DEL ITBIS)</t>
  </si>
  <si>
    <t>CH-348</t>
  </si>
  <si>
    <t>[HYLSA] LIB-1855. DECIMO PAGO CORRESPONDIENTE DE LA ORDEN DE COMPRA NO. OISOE-B&amp;S-2021-00062 D/F 05/07/2021, DE LAS FACTS. CON LOS NCF NO. B1500003774,3775 D/F 08/02/2022 POR CONCEPTO DE ADQUISICION DE GOMAS PARA LA FLOTILLA DE VEHICULO DE LA INSTITUCION,SEGUN COM. DA/0150/2022 D/F 11/02/2022. (RETENCIÓN: 5% DEL ISR)</t>
  </si>
  <si>
    <t>ED-7866</t>
  </si>
  <si>
    <t>PARA REGISTRAR INGRESOS POR DEDUCCION RECIBIDAS DE SUPERSION DE OBRAS LB-1644, POR LA SUBCUENTA TESORERIA NACIONAL MINISTERIO DE LA VIVIENDA HABITAT Y EDIFICACIONES (MIVEHD) CORRESPONDIENTE AL DIA 08/03/2022</t>
  </si>
  <si>
    <t>ED-7867</t>
  </si>
  <si>
    <t>PARA REGISTRAR INGRESOS POR DEDUCCION RECIBIDAS DE SUPERSION DE OBRAS LB-1480, POR LA SUBCUENTA TESORERIA NACIONAL MINISTERIO DE LA VIVIENDA HABITAT Y EDIFICACIONES (MIVEHD) CORRESPONDIENTE AL DIA 08/03/2022</t>
  </si>
  <si>
    <t>ED-7889</t>
  </si>
  <si>
    <t>REGISTRO Y PAGO COMPLEMENTARIO NOMINA EMPLEADOS FIJOS CORRESPONDIENTE AL MES DE ENERO 2022 Y LAS RETENCIONES POR VALOR DE RD$130,169.45 , TSS APORTES POR VALOR DE RD$116,047.61. SEGUN LIBRAMIENTO NO. 1866-1 Y COM. D/F 08/03/2022.</t>
  </si>
  <si>
    <t>CH-317</t>
  </si>
  <si>
    <t>[MIRALBA ALTAGRACIA RUIZ RAMOS] LIB-1916. PAGO FACT. CON NCF NO. B1500000142 D/F 14/12/2021 POR SERVICIO DE MAESTRIA DE CEREMONIA, PARA DOS EVENTO DE LA INSTITUCION.SEGÚN ORDEN NO. OISOE-B&amp;S-2021-00139 D/F 08/12/2021 Y DA-442-2021 D/F 27/12/2021. (RETENCIÓN: 10% DEL ISR Y 100% DEL ITBIS)</t>
  </si>
  <si>
    <t>CH-318</t>
  </si>
  <si>
    <t>[MINISTERIO DE LA VIVIENDA HABITAT Y EDIFICACIONES MIVHED] LIB-1718. PAGO VIATICOS EN OPERATIVO DE SUPERVISION, CONSTRUCCION Y RECONSTRUCCION DE VIVIENDAS, SEGUN COM. DA-0204-22 D/F 02/03/2022.</t>
  </si>
  <si>
    <t>CH-320</t>
  </si>
  <si>
    <t>[MINISTERIO DE LA VIVIENDA HABITAT Y EDIFICACIONES MIVHED] LIB-1717. PAGO DE VIATICOS EN OPERATIVOS DE SUPERVISION, CONSTRUCCION Y RECONSTRUCCION DE VIVIENDAS PARA PERSONAL DESCRITO EN EL EXPEDIENTE ANEXO, SEGUN COM. DA-0162-22 D/F 28/02/2022. (VER ANEXOS)</t>
  </si>
  <si>
    <t>CH-322</t>
  </si>
  <si>
    <t>[SETLACE INVESTMENT SRL.] LIB-1903. TERCER Y ULTIMO PAGO DEL CONTRATO NO. MIVHED-CS-020-2021, PROCESO NO. INVI-CCC-PEPB- 2021-0015, CORRESPONDIENTE AL 4/4 CON LA FACTURA NO. B1500000174 D/F 09/02/2022 POR SERVICIOS DE PUBLICIDAD DIGITAL EN LA PAGINA WWW.QUIOSCO.COM.DO, SEGUN DA/0147/2022 D/F 18/02/2022. (RETENCIÓN</t>
  </si>
  <si>
    <t>CH-324</t>
  </si>
  <si>
    <t>[INVERSIONES LAVABER, SRL] LIB-1878. PAGO CUBICACIÓN CB-04(47.64%) DE LA FICHA CBE00349, LOTE 07, POR CAMBIO DE 8,918.72 M2 DE PISOS DE TIERRA POR PISOS DE CEMENTO EN LA PROVINCIA SAN JUAN, PROYECTO CAMBIO DE PISO DE TIERRA POR PISOS DE CEMENTO, PROVINCIA SAN JUAN Y ELIAS PIÑA NO.00418, SEGÚN VMC-065-2022 D/F 25/02/2022, (RETENCION 1% ISR, 1% LEY 6-86, 0.10 CODIA Y 30% DEL 18% DEL ITBIS)</t>
  </si>
  <si>
    <t>CH-333</t>
  </si>
  <si>
    <t>[ANA YUDELKA RODRIGUEZ SIERRA] LIB-1880. PAGO CUBICACIÓN CB-03(75.08%) DE LA FICHA CBE 00327, LOTE 6, POR CAMBIO DE 8,730.96 METROS CUADRADOS DE PISOS DE TIERRA POR PISOS DE CEMENTO EN LA PROVINCIA SAN JUAN. PROYECTO CAMBIO DE PISO DE TIERRA POR PISOS DE CEMENTO, PROVINCIA SAN JUAN Y ELIAS PIÑA NO.00418 SEGUN VMC-SP-047-2022 D/F 15/02/2022 Y FACTURA CON NCF. NO. B1500000003 D/F 02/03/2022 ANEXA (RETENCION DEL 1% LEY 6-86, 0.10% CODIA, 1% ISR Y 100% DEL ITBIS)</t>
  </si>
  <si>
    <t>CH-379</t>
  </si>
  <si>
    <t>[MINISTERIO DE LA VIVIENDA HABITAT Y EDIFICACIONES MIVHED] LIB-1719. PAGO DE VIATICOS EN OPERATIVOS DE SUSPENSION, CONSTRUCCION Y RECONSTRUCCION DE VIVIENDAS PARA PERSONAL DESCRITO EN EL EXPEDIENTE ANEXO, SEGUN COM. DA-0139-22 D/F 28/02/2022. (VER ANEXOS)</t>
  </si>
  <si>
    <t>ED-7868</t>
  </si>
  <si>
    <t>CH-321</t>
  </si>
  <si>
    <t>[AGROINDUSTRIAL FREYSA SRL] LIB-1932. TERCER PAGO DEL CONTRATO NO. INVI-CS-041-2021, CON LA FACTURA NCF NO. B1500000004 D/F 01/03/2022 POR ALQUILER DE 38 PARQUEOS PARA AUTOS Y 8 PARA MOTORES, UBICADOS EN LA CALLE 30 DE MARZO NO. 41, SECTOR SAN CARLOS, D.N. CORRESPONDIENTE AL MES DE MARZO 2022, SEGUN DA/0227/2022 D/F 02/03/2022. (RETENCION DEL 30% DEL ITBIS RD$27,411.86 Y EL 5% DEL ISR RD$25,381.36).</t>
  </si>
  <si>
    <t>CH-325</t>
  </si>
  <si>
    <t>[EMPRESA DISTRIBUIDORA DE ELECTRICIDAD DEL ESTE (EDEESTE)] LIB-1935. PAGO FACTS. CON NCF B1500192597 D/F 17/02/2022 ,B1500193424 D/F 18/02/2022 Y B1500195415 D/F 19/02/2022, POR SUMINISTRO DE ENERGIA ELECTRICA DE LA OFICINA REGIONAL ESTE LA ROMANA NIC 1660642 (RD$774.66) Y DE LA ESTAFETA DE INVIVIENDA NIC 1510254 (RD$534.28) Y ESTAFETA DEL EDIFICIO I NIC 1511156 (815,617.49) CORRESPONDIENTE AL PERIODO DE FACTURACION DEL 20 DE ENERO AL 17 DE FEBRERO 2022, SEGUN DA/0234/2022 D/F 02/03/2022. (RETENCIÓN: 5% ISR)</t>
  </si>
  <si>
    <t>CH-327</t>
  </si>
  <si>
    <t>[INVERSIONES ND &amp; ASOCIADOS, SRL] LIB-1939. PRIMER PAGO DE LA ORDEN DE COMPRAS NO. OISOE B&amp;S-2021-00150 D/F 14/12/2021 CON LA FACTURA NCF NO. B1500001417 D/F 12/01/2022 POR ADQUISICION DE PRODUCTOS COMESTIBLES PARA ABASTECER EL AREA DE SUMINISTRO DEL EDIFICIO 1 DE ESTE MINISTERIO, SEGUN DA/0168/2022 D/F 18/02/2022. (RETENCION DEL 5% DEL ISR)</t>
  </si>
  <si>
    <t>CH-331</t>
  </si>
  <si>
    <t>[EDESUR DOMINICANA, S. A.] LIB-1951 PAGO DE FACTURAS CON NCF B1500274921, 274923, 276776 Y 279339 D/F 28/02/2022, POR CONSUMO DE ENERGIA ELECTRICA DEL EDIFICIO 2 NIC.6002583, EDIFICIO ANEXO NIC.5393659, SAN JUAN DE LA MAGUANA NIC.5017176 Y EL ALMACEN DE HATO NUEVO NIC.5368777 CORRESPONDIENTE AL PERIODO 02 DE ENERO AL 08 FEBRERO DEL 2022. SEGUN COMUNICACION DA/0236/2022 D/F 03/03/2022. (RETENCION 5% DEL ISR)</t>
  </si>
  <si>
    <t>CH-332</t>
  </si>
  <si>
    <t>[SOLVEX DOMINICANA, SRL] LIB-1952.PAGO ORDEN DE COMPRA NO. MIVHED-2022-00004 D/F 02/02/2022 CON LA FACTURA NCF NO. B1500000313 D/F 15/02/2022 POR ADQUISICION Y RENOVACION DE LICENCIAS DE SOFTWARE PARA USO DE LA DIRECCION DE TECNOLOGIA Y COMUNICACIONES DEL MIVHED DESDE EL 14/02/2022 AL 14/02/2023, SEGUN DA/0232/2022 D/F 02/03/2022. (RETENCION DEL 5% DEL ISR).</t>
  </si>
  <si>
    <t>CH-334</t>
  </si>
  <si>
    <t>[CANTABRIA BRAND REPRESENTATIVE SRL.] LIB-1937. SEGUNDO PAGO DEL CONTRATO NO. MIVHED-CS-047-2021, PROCESO OISOE-CCC-CP-2021-0004 CON LAS FACTURAS NCF NO. B1500001449 D/F 16/02/2022 ,POR SERVICIOS DE SUMINISTRO DE ALMUERZO Y CENA PARA EL PERSONAL DE SERVICIOS GENERALES, SEGURIDAD Y MENSAJERIA DE LA INSTITUCION SEGUN COM. DA/0198/2022 D/F 21/02/2022. (RETENCION 5% DEL ISR).</t>
  </si>
  <si>
    <t>ED-7884</t>
  </si>
  <si>
    <t>REGISTRO Y PAGO COMPLEMENTARIO NOMINA EMPLEADOS FIJOS (MOPC) CORRESPONDIENTE AL MES DE ENERO 2022 Y LAS RETENCIONES POR VALOR DE RD$4,925.15 , TSS POR VALOR DE RD$11,617.50. SEGUN LIBRAMIENTO NO. 1943-1 Y COM. D/F 10/03/2022.</t>
  </si>
  <si>
    <t>ED-7906</t>
  </si>
  <si>
    <t>REGISTRO Y PAGO NOMINA COMPLEMENTARIA TRAMITE DE PENSION CORRESPONDIENTE AL MES DE ENERO 2022. RETENCIONES POR VALOR DE RD$655.33 Y APORTES TSS POR RD$1,652.07, SEGUN COM. D/F 10/03/2022 Y LIB-1941-1 D/F 10/03/2022.</t>
  </si>
  <si>
    <t>ED-7907</t>
  </si>
  <si>
    <t>REGISTRO Y PAGO RETROACTIVO NOMINA PERSONAL DE CARACTER EVENTUAL CORRESPONDIENTE AL MES DE ENERO 2022 . RETENCIONES POR VALOR DE RD$42,090.12 Y APORTES TSS POR VALOR DE RD$25,391.05. SEGUN LIBRAMIENTO NO. 1945-1 Y COM. D/F 10/03/2022.</t>
  </si>
  <si>
    <t>ED-7908</t>
  </si>
  <si>
    <t>REGISTRO Y PAGO NOMINA PERSONAL DE CARACTER EVENTUAL CORRESPONDIENTE AL MES DE FEBRERO 2022 . RETENCIONES POR VALOR DE RD$266,630.14 Y APORTES TSS POR VALOR DE RD$154,066.13. SEGUN LIBRAMIENTO NO. 1947-1 Y COM. D/F 10/03/2022.</t>
  </si>
  <si>
    <t>ED-8021</t>
  </si>
  <si>
    <t>PARA REGISTRAR INGRESOS POR DEDUCCION RECIBIDAS DE SUPERVISION DE OBRAS LIB-1526, POR LA SUBCUENTA TESORERIA NACIONAL MINISTERIO DE LA VIVIENDA HABITAT Y EDIFICACIONES (MIVEHD) CORRESPONDIENTE AL DIA 10/03/2022</t>
  </si>
  <si>
    <t>CH-294</t>
  </si>
  <si>
    <t>[KRAMER INVERSIONES, SRL] LIB-1775. PAGO CUBICACION(ES) CB-03(96,921.04) DE LA FICHA CBE 00338, LOTE 7, POR CAMBIO DE 7,604.39 M2 DE PISOS DE TIERRA POR PISOS DE CEMENTO EN LA PROVINCIA DE ELIAS PIÑA. PROYECTO CAMBIO DE PISOS DE TIERRA POR PISOS DE CEMENTO EN LA REGION EL VALLE Y OTRAS PROVINCIAS DE LA REGION SUR NO. 00420, SGUN VMC-SP-048-2022 D/F 15/02/2022 Y FACTURA CON NCF. NO. B1500000051 D/F 01/03/2022 ANEXO (RETENCION DEL 1% ISR, 1% LEY 6-86,0.10 CODIA, 30% DEL 18% DEL ITBIS)</t>
  </si>
  <si>
    <t>CH-336</t>
  </si>
  <si>
    <t>[BLUEBOX SOLUTIONS SRL] LIB-1974. PRIMER PAGO CORRESPONDIENTE AL 20% DEL CONTRATO NO. MIVHED-CB-001-2022 PROCESO NO. INVI-CCC-CP-2021-0025 POR ADQUISICION DE (75) LAPTOPS PARA SER UTILIZADAS EN EL VICEMINISTERIO DE NORMAS Y REGLAMENTACIONES, SEGUN DA/0253/2022 D/F 07/03/2022.</t>
  </si>
  <si>
    <t>CH-338</t>
  </si>
  <si>
    <t>[FLOW SRL] LIB-1971. PRIMER PAGO DE LA ORDEN DE COMPRAS NO MIVHED-2022-00009 D/F 09/02/2022, CON LAS FACTS. NCF NO. B1500000575 D/F 23/02/2022 Y 573 D/F 22/02/2022 MENOS NOTA DE CREDITO NO. B0400000022 D/F 23/02/2022, POR ADQUISICION DE MOBILIARIOS DE OFICINA PARA EL VICEMINISTERIO DE NORMAS, REGLAMENTACIONES Y TRAMITACIONES DEL MIVHED, DIRIGIDO A MIPYES, SEGUN DA/0224/2022 D/F 28/02/2022. (RETENCION DEL 5% DEL ISR).</t>
  </si>
  <si>
    <t>CH-339</t>
  </si>
  <si>
    <t>[TITA, SRL] LIB-1973. TERCER PAGO DE LA ORDEN DE COMPRAS NO. INVI-2021-00177 D/F 07/07/2021 CON LA FACT. NCF NO. B1500000032 D/F 22/02/2022, POR CONCEPTO DE ADQUISICION DE UNIFORMES PARA EL PERSONAL DE DISTINTAS AREAS DEL MIVHED, SEGUN DA/0226/2022 D/F 01/03/2022. (RETENCIÓN: 5% ISR)</t>
  </si>
  <si>
    <t>CH-340</t>
  </si>
  <si>
    <t>[GRUPO NAURU,SRL] LIB-1968. PAGO CUBICACIÓN CB-04(60.71%) DE LA FICHA CBE 00331, LOTE 2, POR CAMBIO DE 8,073.79 M2 DE PISOS DE TIERRA POR PISO DE CEMENTO EN LA PROVINCIA BAHORUCO, PROYECTO CAMBIO DE PISO DE TIERRA POR PISOS DE CEMENTO EN LA REGION DE ENRIQUILLO NO.00419, SEGUN VMC-SP-066-2022 D/F 28/02/2022 Y FACTURA CON NCF. NO. B1500000004 D/F 1/03/2022 ANEXA (RETENCION DEL 1%ISR, 1% LEY 6-86, 0.10 CODIA Y EL 30% DEL 18 DEL ITBIS</t>
  </si>
  <si>
    <t>CH-341</t>
  </si>
  <si>
    <t>[SAUL FELIZ BATISTA] LIB-1970. PAGO CUBICACIÓN CB-04(77.72%) DE LA FICHA CBE00339, LOTE 9, POR CAMBIO DE 7,228.86 M2 DE PISOS DE TIERRA POR PISOS DE CEMENTO EN LA PROVINCIA DE PERAVIA, PROY. CAMBIO DE PISOS DE TIERRA POR PISOS DE CEMENTO EN LA REGION EL VALLE Y OTRAS PROV. DE LA REGION SUR NO.00420, SEGUN VMC-SP-030-2022 D/F 04/02/2022 (RETENCIÓN: 1% ISR, 0.10% CODIA, 1% LEY 6-86 Y EL 100% DEL ITBIS )</t>
  </si>
  <si>
    <t>CH-350</t>
  </si>
  <si>
    <t>[OLD CREEK SRL] LIB-1972. SEXTO PAGO DE LA ORDEN DE COMPRA NO.OISOE B&amp;S-2021-00106 D/F 06/10/2021, CON LA FACTURA NCF NO. B1500000130 D/F 17/01/2022 POR CONCEPTO DE ADQUISICION DE BATERIAS PARA LA FLOTILLA VEHICULAR DE ESTE MINISTERIO. SEGUN DA/0149/2022 D/F 11/02/2022 (RETENCION DEL 5% DE ISR).</t>
  </si>
  <si>
    <t>ED-7910</t>
  </si>
  <si>
    <t>REGISTRO Y PAGO NOMINA PERSONAL TEMPORAL EN CARGOS DE CARRERA CORRESPONDIENTE AL MES DE ENERO 2022 . RETENCIONES POR VALOR DE RD$399,320.14 Y APORTES TSS POR VALOR DE RD$396,305.81. SEGUN LIBRAMIENTO NO. 2001-1 Y COM. D/F 11/03/2022.</t>
  </si>
  <si>
    <t>ED-7911</t>
  </si>
  <si>
    <t>REGISTRO Y PAGO NOMINA NUEVOS INGRESOS DE FIJA, CORRESPONDIENTE AL MES DE ENERO 2022 . RETENCIONES POR VALOR DE RD$25,662.20 Y APORTES TSS POR VALOR DE RD$43,462.55. SEGUN LIBRAMIENTO NO. 1998-1 Y COM. D/F 11/03/2022.</t>
  </si>
  <si>
    <t>ED-7917</t>
  </si>
  <si>
    <t>REGISTRO Y PAGO COMPLEMENTARIO NOMINA FIJA, CORRESPONDIENTE AL MES DE FEBRERO 2022 . RETENCIONES POR VALOR DE RD$130,169.45 Y APORTES TSS POR VALOR DE RD$116,047.61. SEGUN LIBRAMIENTO NO. 1967-1 Y COM. D/F 11/03/2022.</t>
  </si>
  <si>
    <t>ED-7918</t>
  </si>
  <si>
    <t>REGISTRO Y PAGO NOMINA COMPLEMENTARIA COMPENSACION MILITARES CORRESPONDIENTE AL MES DE ENERO 2022. SEGUN COM. LIB. NO. 2003-1 D/F 11/03/2022.</t>
  </si>
  <si>
    <t>CH-323</t>
  </si>
  <si>
    <t>[HUMANO SEGUROS, S. A.] LIB-2013. PAGO DE FACTURAS CON LOS NCF NO. B1500022032, 22033, 22215 D/F 01/02/2022, 22578, 22579 D/F 21/02/2022, POLIZA NO. 30-95-193490 D/F 01/02/2022 POLIZA NO. 30-95-193491 D/F 01/02/2022, POLIZA NO. 30-95-193786 D/F 01/02/2022, POLIZA NO. 30-95-239442 D/F 21/02/2022, POLIZA NO. 30-95-239442 D/F 21/02/2022, POR (RD$ 2,254,446.10 MENOS RD$ 24,380.71 PAGADO EN EL LIB. NO. 1515 CORRESP. A LA NOMINA DE FEB. 2022) POR CONCEPTO DE SEGURO MEDICO COMPLEMENTARIO DE DEPENDIENTES OPCIONALES, PERSONAL PENSIONADO Y EMPLEADOS FIJOS, CORRESP. AL MES DE FEB. DEL 2022. SEGUN COM. D/F 22/02/2022. (RETENCION DEL 5% DEL ISR)</t>
  </si>
  <si>
    <t>CH-337</t>
  </si>
  <si>
    <t>[CORPORACION DEL ACUEDUCTO Y ALC. DE STO. DGO. (CAASD)] LIB-2027. PAGO FACTURAS NCF NO. B1500087246, 87152, 87162, 86685, 86792, 86789 Y 86559 D/F 04/02/2022, POR SUMINISTRO DE AGUA DE LOS CODIGO NO 45727, 432493, 45728, 513523, 15401, 15402 Y 456024, CORRESPONDIENTE AL MES DE FEBRERO 2022, SEGUN DA/0225/2022 D/F 01/03/2022.</t>
  </si>
  <si>
    <t>CH-349</t>
  </si>
  <si>
    <t>[HV MEDISOLUTIONS,SRL] LIB-2040. PRIMER PAGO DE LA ORDEN DE SERVICIOS NO. INVI-2021-00354 D/F 06/12/2021, CON LAS FACTS NO. B1500000371 D/F 18/02/2022, 386, 387 Y 389 D/F 28/02/2022, POR SERVICIOS DE CATERING PARA LA ACTIVIDAD SEMANA DEL PLAN ESTRATEGICO, SEGUN DA/0237/2022 D/F 03/03/2022. (RETENCION DEL 5% DEL ISR)</t>
  </si>
  <si>
    <t>ED-7993</t>
  </si>
  <si>
    <t>PARA REGISTRAR ASIGNACION COUTA DE PAGO DEBITO DE LA CTA. SUBCUENTA TESORERIA MIVED NO. 211-900100-0, HACIA LA CTA. LIBRAMIENTO TESORERIA NACIOANL MIVED P 1113-18 PARA CUBRIR PAGO DE SERVICIOS DE MANTEMIENTO DE UPS CENTRALES APLICADO EN FECHA 14/03/2022. SEGUN LIB-1763 D/F 04/03/2022.</t>
  </si>
  <si>
    <t>CH-343</t>
  </si>
  <si>
    <t>[ROYNY ERNESTO ARZENO PEREZ] LIB-2077. SEGUNDO PAGO 2/4 DEL CONTRATO NO. MIVHED-CS-008-2021, PROCESO INVI-CCC-PEPB-2021-0015, CON LA FACT. NO. B1500000057 D/F 20/12/2021 POR CONCEPTO DE PUBLICIDAD CORRESPONDIENTE AL MES DE DICIEMBRE 2021 EN EL PROGRAMA HERALDO ORIENTAL (PERIODICO VIRTUAL), SEGUN DA/0594/2021 D/F 20/12/2021.(RETENCION DEL 10% DEL ISR Y 100% DEL ITBIS)</t>
  </si>
  <si>
    <t>CH-344</t>
  </si>
  <si>
    <t>[PARQUEO LA ESPERILLA LM, S.R.L.] LIB-2055. CUARTO PAGO DEL CONTRATO NO. INVI-CS-051-2021, CON LA FACT. NO. B1500000006 D/F 11/02/2022 POR CONCEPTO DE ALQUILER DE PARQUEOS CORRESPONDIENTE AL MES DE FEBRERO 2022, SEGUN DA/0228/2022 D/F 02/03/2022. (RETENCIÓN: 5% ISR RD$3,300.00 Y 30% DEL ITBIS RD$3,564.00)</t>
  </si>
  <si>
    <t>CH-345</t>
  </si>
  <si>
    <t>[MATTAR CONSULTING, SRL] LIB-2057. PAGO ORDEN DE COMPRA NO. MIVHED-2022-00003 D/F 02/02/2022 CON LA FACTURA NCF NO. B1500000121 D/F 18/02/2022 POR ADQUISICION Y RENOVACION DE LICENCIAS DE SOFTWARE PARA USO DE LA DIRECCION DE TECNOLOGIA Y COMUNICACIONES DEL MIVHED, DURANTE EL PERIODO DESDE EL 16 DE FEBRERO 2022 AL 16 DE FEBRERO 2023, SEGUN DA/0238/2022 D/F 03/03/2022. (RETENCION DEL 5% DEL ISR).</t>
  </si>
  <si>
    <t>CH-346</t>
  </si>
  <si>
    <t>[YOU COLOR SRL] LIB-2080. PRIMER PAGO DE LA ORDEN DE COMPRAS NO. INVI-2021-00427 D/F 22/12/2021, PROCESO NO. INVI-DAF-CM-2021-0077, CON LA FACTURA NCF NO. B1500000252 D/F 25/02/2022 POR ADQUISICION DE MATERIALES IMPRESOS (DIRIGIDO A MIPYMES), SEGUN DA/0259/2022 D/F 07/03/2022. (RETENCION DEL 5% DEL ISR)</t>
  </si>
  <si>
    <t>CH-347</t>
  </si>
  <si>
    <t>[DE LOS SANTOS ROA GRUPO MEDIOS DE COMUNICACIONES SRL] LIB-2076. PAGO CONTRATO NO. MIVHED-CS-001-2022 PROCESO NO. INVI-CCC-PEPB-2021-0019 CON LA FACTURA NCF NO. B1500000217 D/F 20/01/2022 POR SERVICIOS DE PUBLICIDAD PARA PUBLIRREPORTAJE (UN AÑO DE GESTION) TRANSMITIDO EN LA REVISTA GALA, CORRESPONDIENTE AL PERIODO DE ENERO - FEBRERO 2022, SEGUN DA/0261/2022 D/F 07/03/2022. (RETENCION DEL 5% DEL ISR)</t>
  </si>
  <si>
    <t>CH-351</t>
  </si>
  <si>
    <t>[LA PORTELA GRUP CREATIU SRL] LIB-2078. PRIMER PAGO DEL CONTRATO NO. MIVHED-CS-053-2021 CON EL PROCESO INVI-CCC-PEPB- 2021-0017 CON LA FACTURA NO. B1500000011 D/F 01/03/2022 POR SERVICIOS DE PUBLICIDAD RADIAL EN FABULOSA 96.7 / CONVERSANDO, PERAVIA BANI, CORRESPONDIENTE A LOS MESES DE ENERO, FEBRERO 2022, SEGUN DA/0262/2022 D/F 07/03/2022. (RETENCION 5% DEL ISR)</t>
  </si>
  <si>
    <t>CH-354</t>
  </si>
  <si>
    <t>[LVA RD, SRL] LIB-2085. PAGO DEL 20% DE AVANCE INICIAL POR DISEÑO DE PLANOS Y ESPECIFICACIONES TECNICAS PARA CONSTRUCCION DE LAS SIGUIENTES OBRAS DE INFRAESTRUCTURAS HOSPITALARIAS Y SANITARIAS: CIUDAD SANITARIA SANTIAGO, CIUDAD SANITARIA SAN CRISTOBAL Y CIUDAD SANITARIA SAN PEDRO DE MACORIS, REP. DOM, SEGUN DCP/1070-21 D/F 16/12/2021 ANEXA</t>
  </si>
  <si>
    <t>CH-358</t>
  </si>
  <si>
    <t>[CONSTRUCCIONES CUZCO, S.R.L.] LIB-2075. PAGO CUBICACIÓN CB-06(68.24%) DE LA FICHA CBE 00306, LOTE 23, SNIP-14028, POR MEJORAMIENTO DE UN ESTIMADO DE 658 VIVIENDAS EN PUERTO PLATA, PROGRAMA DOMINICANA SE RECONSTRUYE NO.00397, PROVINCIA PUERTO PLATA, SEGUN VMC-SP-069-2022 D/F 03/03/2021 Y FACTURA CON NCF. NO. B1500000106 D/F 23/02/2022 ANEXA (RETENCION DE 1% ISR, 1% LEY 6-86, 0.10 CODIA Y 30% DEL 18 DE ITBIS)</t>
  </si>
  <si>
    <t>CH-359</t>
  </si>
  <si>
    <t>[XCI DOMINICANA, S.R.L.] LIB-2058. PAGO RETENCIÓN VICIOS OCULTOS DE LA FICHA CBE00291, LOTE 8, SNIP-14028,POR MEJORAMIENTO DE UN ESTIMADO DE 990 VIVIENDAS EN SAN CRISTOBAL,PROGRAMA DOMINICANA SE RECONSTRUYE, NO. 00382, PROVINCIA SAN CRISTOBAL, SEGÚN DCP/988-21 D/F 26/11/2021(RETENCION 1% ISR, 010% CODIA)</t>
  </si>
  <si>
    <t>CH-370</t>
  </si>
  <si>
    <t>[NEOAGRO SRL.] LIB-2074. SEGUNDO PAGO DEL CONTRATO NO. INVI-CB-003-2021 PROCESO INVI-CCC-CP-2021-0006, CON LAS FACTURAS NCF NO. B1500000156 D/F 23/09/2021, 157 D/F 20/10/2021, 160 D/F 27/10/2021, 161 D/F 02/11/2021 Y 165 D/F 26/11/2021, POR VALOR DE RD$ 3,249,356.59 MENOS AMORTIZACION DEL AVANCE INICIAL RD$ 812,339.15, POR CONCEPTO DE ADQUISICION DE MATERIALES DE ALBAÑILERIA, CEMENTOS, REVESTIMIENTOS, ACERO Y AGREGADOS A SER UTILIZADOS POR LA BRIGADA DE ACCION RAPIDA, SEGUN DA/0679/2021 D/F 30/12/2021. (RETENCIÓN: 5% ISR RD$ 137,684.60)</t>
  </si>
  <si>
    <t>CH-371</t>
  </si>
  <si>
    <t>[CONINVER, SRL] LIB-2056. PAGO RETENCIÓN VICIOS OCULTOS DE LA FICHA MEE00160, POR MEJORAMIENTO DE 81 VIVIENDAS (PANDERETA DE MADERA TECHO DE ZINC Y PINTURA).; MEJORAMIENTO DE (2,050.00 M2) PISOS DE TIERRA POR PISOS DE CEMENTÓ, PROYECTO MEJORAMIENTO DE VIVIENDA - SANTO DOMINGO, NO.00342, PROVINCIA SANTO DOMINGO, SEGÚN VMC-SP-054-2022 D/F 18/02/2022, (RETENCION DEL 1% ISR, 0.10% CODIA)</t>
  </si>
  <si>
    <t>ED-7901</t>
  </si>
  <si>
    <t>PARA REGISTRAR INGRESOS POR DEDUCCION RECIBIDAS DE SUPERVISION DE OBRAS LIB-1714, POR LA SUBCUENTA TESORERIA NACIONAL MINISTERIO DE LA VIVIENDA HABITAT Y EDIFICACIONES (MIVEHD) CORRESPONDIENTE AL DIA 15/03/2022</t>
  </si>
  <si>
    <t>ED-7902</t>
  </si>
  <si>
    <t>PARA REGISTRAR INGRESOS POR DEDUCCION RECIBIDAS DE SUPERVISION DE OBRAS LIB-1853, POR LA SUBCUENTA TESORERIA NACIONAL MINISTERIO DE LA VIVIENDA HABITAT Y EDIFICACIONES (MIVEHD) CORRESPONDIENTE AL DIA 15/03/2022</t>
  </si>
  <si>
    <t>CH-353</t>
  </si>
  <si>
    <t>[ROYNY ERNESTO ARZENO PEREZ] LIB-2111. TERCER PAGO 3 Y 4/4 DEL CONTRATO NO. MIVHED-CS-008-2021, PROCESO INVI-CCC-PEPB-2021-0015, CON LAS FACTS. NO. B1500000058 D/F 08/02/2022 Y B1500000059 D/F 08/02/2022 POR CONCEPTO DE PUBLICIDAD CORRESPONDIENTE A LOS MESES DE ENERO Y FEBRERO DEL 2022 EN EL PROGRAMA HERALDO ORIENTAL (PERIODICO VIRTUAL), SEGUN DA/0132/2022 D/F 09/02/2022.(RETENCION DEL 10% DEL ISR, 100% DEL ITBIS)</t>
  </si>
  <si>
    <t>CH-355</t>
  </si>
  <si>
    <t>[CANTABRIA BRAND REPRESENTATIVE SRL.] LIB-2097. TERCER PAGO DEL CONTRATO NO. MIVHED-CS-047-2021, PROCESO OISOE-CCC-CP-2021-0004 CON LA FACTURA CF NO. B1500001454 D/F 22/02/2022 ,POR SERVICIOS DE SUMINISTRO DE ALMUERZO Y CENA PARA EL PERSONAL DE SERVICIOS GENERALES, SEGURIDAD Y MENSAJERIA DE LA INSTITUCION SEGUN COM. DA/0219/2022 D/F 28/02/2022. (RETENCION 5% DEL ISR).</t>
  </si>
  <si>
    <t>CH-357</t>
  </si>
  <si>
    <t>[INVERSIONES INOGAR SRL] LIB-2105. PAGO ORDEN DE COMPRAS NO.MIVHED-2022-00015 D/F 11/02/2022 CON LA FACTURA NCF NO. B1500000405 D/F 23/02/2022, POR ADQUISICION DE 90 HEADSET PARA SER UTILIZADOS EN EL AREA DE VENTANILLA UNICA, SEGUN PROCESO NO.MIVHED-DAF-CM-2022-0002 Y COM. DA/0256/2022 D/F 07/03/2022. (RETENCION DEL 5% DEL ISR)</t>
  </si>
  <si>
    <t>CH-360</t>
  </si>
  <si>
    <t>[O´ REILLY &amp; ASOCIADOS, SRL] LIB-2107. PAGO RETENCIÓN VICIOS OCULTOS DE LA FICHA CBE00343, LOTE 7, POR CAMBIO DE PISOS DE TIERRA POR PISO DE CEMENTO PARA 209 VIVIENDAS EN LA PROVINCIA BARAHONA, PROYECTO CAMBIO DE PISO DE TIERRA POR PISOS DE CEMENTO EN LA REGION DE ENRIQUILLO NO. 00419, SEGUN VMC-SP-082-2022 D/F 09/03/2022 ANEXA, RETENCION DEL 1% ISR Y 0.10 CODIA</t>
  </si>
  <si>
    <t>CH-372</t>
  </si>
  <si>
    <t>[MERCANTIL RAMI, SRL] LIB-2096. PAGO ORDEN DE COMPRAS NO.OISOE B&amp;S-2021-00156 D/F 16/12/2021 CON LA FACTURA NCF NO. B1500000309 D/F 14/02/2022, POR ADQUISICION DE MATERIALES ELECTRICOS PARA SUPLIR LAS NECESIDADES DE ESTE MINISTERIO DIRIGIDO A MYPMES, SEGUN PROCESO NO.OISOE B&amp;S-DAF-CM-2021-0042 Y COM. DA/0248/2022 D/F 04/03/2022. (RETENCION DEL 5% DEL ISR)</t>
  </si>
  <si>
    <t>CH-383</t>
  </si>
  <si>
    <t>[MARTMO CARIBEAN FINISHERS SRL] LIB-2104. PRIMER PAGO CORRESPONDIENTE AL 20% DE AVANCE INICIAL DEL CONTRATO NO. MIVHED-CS-004-2022, PROCESO NO. INVI-CCC-CP-2021-0026 POR SERVICIOS DE PINTURA EXTERIOR DE LOS EDIFICIOS I Y II DEL MINISTERIO, SEGUN DA/0283/2022 D/F 11/03/2022.</t>
  </si>
  <si>
    <t>ED-7937</t>
  </si>
  <si>
    <t>REGISTRO Y PAGO RETROACTIVO NOMINA TRAMITE DE PENSION CORRESPONDIENTE AL MES DE FEBRERO 2022. RETENCIONES POR VALOR DE RD$655.33 Y APORTES TSS POR RD$1,652.07, SEGUN COM. D/F 16/03/2022 Y LIB-2122-1 D/F 16/03/2022.</t>
  </si>
  <si>
    <t>ED-7938</t>
  </si>
  <si>
    <t>REGISTRO Y PAGO NOMINA TRAMITE DE PENSION CORRESPONDIENTE AL MES DE MARZO 2022. RETENCIONES POR VALOR DE RD$32,865.68 Y APORTES TSS POR RD$80,445.87, SEGUN COM. D/F 16/03/2022 Y LIB-2124-1 D/F 16/03/2022.</t>
  </si>
  <si>
    <t>ED-7942</t>
  </si>
  <si>
    <t>REGISTRO Y PAGO COMPLEMENTARIO NOMINA EMPLEADOS FIJOS (MOPC) CORRESPONDIENTE AL MES DE FEBRERO 2022 Y LAS RETENCIONES POR VALOR DE RD$4,925.15, APORTES TSS POR VALOR DE RD$11,617.50. SEGUN LIBRAMIENTO NO. 2120-1 Y COM. D/F 16/03/2022.</t>
  </si>
  <si>
    <t>ED-7944</t>
  </si>
  <si>
    <t>REGISTRO Y PAGO NOMINA PERSONAL DE CARACTER EVENTUAL CORRESPONDIENTE AL MES DE MARZO 2022 . RETENCIONES POR VALOR DE RD$266,630.14 Y APORTES TSS POR VALOR DE RD$154,066.13. SEGUN LIBRAMIENTO NO. 2083-1 Y COM. D/F 16/03/2022.</t>
  </si>
  <si>
    <t>CH-352</t>
  </si>
  <si>
    <t>[ALTICE DOMINICANA, S. A.] LIB-2144. PAGO FACTS. CON NCF B1500037775 Y 37767 D/F 25/02/2022, POR SERVICIOS TELEFONICOS DEL ALMACEN DE HATO NUEVO, SERVICIOS DE TELECABLE DE LAS CUENTAS NO.49186844 Y 2152062, DURANTE EL PERIODO DE DESDE EL 23/01/2022 AL 22/02/2022, SEGUN DA/0243/2022 D/F 04/03/2022. (RETENCION 5% DE ISR).</t>
  </si>
  <si>
    <t>CH-356</t>
  </si>
  <si>
    <t>[FLORISTERIA ZUNIFLOR] LIB-2160.PAGO ORDEN DE COMPRAS NO. MIVHED-2022-00020 D/F 15/02/2022 CON LA FACTURA NCF NO. B1500002075 D/F 24/02/2022, POR ADQUISICION DE OFRENDA FLORAL PARA DEPOSITAR EN EL ALTAR DE LA PATRIA, SEGUN DA/0257/2022 D/F 07/03/2022. (RETENCION DEL 5% DEL ISR)</t>
  </si>
  <si>
    <t>CH-361</t>
  </si>
  <si>
    <t>[ALTICE DOMINICANA, S. A.] LIB-2158. PAGO FACTURA NCF NO. B1500037484 D/F 15/02/2022 POR SERVICIOS DE INTERNET CORRESPONDIENTE AL EDIFICIO 1 DEL MIVED DURANTE EL PERIODO DESDE EL 11 DE ENERO AL 10 DE FEBRERO 2022, SEGUN DA/0277/2022 D/F 09/03/2022.(RETENCION 5% DEL ISR)</t>
  </si>
  <si>
    <t>CH-363</t>
  </si>
  <si>
    <t>[SOLDIER ELECTRONIC SECURITY S E S SRL] LIB-2154. PAGO FACT. CON NCF NO. B1500000253 D/F 09/12/2021 POR CONCEPTO DE ADQUISICION DE PINTURA Y MATERIALES PARA PINTAR EN ESTA INSTITUCION, SEGUN ORDEN DE COMPRA NO. OISOE B&amp;S-00132-2021 D/F 25/11/2021 Y DA-430-2021 D/F 16/12/2021. (RETENCIÓN: 5% ISR)</t>
  </si>
  <si>
    <t>CH-374</t>
  </si>
  <si>
    <t>[JEANNETTE MELO ENCARNACION] LIB-2156. PAGO CUBICACIÓN CB-06(FINAL) DE LA FICHA CBE 00336, LOTE 6, POR CAMBIO DE 7,041.10 M2 DE PISOS DE TIERRA POR PISO DE CEMENTO EN LA PROVINCIA BARAHONA, PROYECTO CAMBIO DE PISO DE TIERRA POR PISOS DE CEMENTO EN LA REGION DE ENRIQUILLO NO. 00419, SEGUN VMC-SP-071-2022 D/F 02/03/2021 Y FACTURA CON NCF.NO. B1500000008 D/F 22/02/2021 (RETENCION 1%ISR, 1% LEY 6-86, 010 CODIA Y 100% DEL ITBIS)</t>
  </si>
  <si>
    <t>CH-375</t>
  </si>
  <si>
    <t>[GRUPO INGENIARQ, S.R.L.] LIB-2155. PAGO CUBICACIÓN CB-07(FINAL) DE LA FICHA CBE00285, LOTE 2, SNIP-14028, POR MEJORAMIENTO DE UN ESTIMADO DE 815 VIVIENDAS EN AZUA , PROGRAMA DOMINICANA SE RECONSTRUYE NO.00376, PROVINCIA AZUA, SEGUN VMC-SP-072-2022 D/F 03/03/2022 Y FACTURA CON NCF NO. B1500000201 D/F 18/02/2022 ANEXA (RETENCION DEL 1% ISR, 1% LEY 6-86, 0.10 CODIA Y 30% DEL 18% DEL ITBIS)</t>
  </si>
  <si>
    <t>CH-376</t>
  </si>
  <si>
    <t>[JOAQUINA MONTILLA MENDEZ] LIB-2157. PAGO CUBICACIÓN CB-04(FINAL) DE LA FICHA CBE00356, LOTE 5, POR CAMBIO DE 6,618.63 M2 DE PISOS DE TIERRA POR PISO DE CEMENTO EN LA PROVINCIA BARAHONA, PROYECTO CAMBIO DE PISO DE TIERRA POR PISOS DE CEMENTO EN LA REGION DE ENRIQUILLO NO.00419, SEGUN VMC-SP-074-2022 D/F 07/03/2022 Y FACTURA CON NCF.NO. B1500000009 D/F 24/02/2022, RETENCION DEL 1%ISR, 1% LEY 6-86, 0.10 CODIA Y EL 100% DEL ITBIS</t>
  </si>
  <si>
    <t>CH-377</t>
  </si>
  <si>
    <t>[INGENIEROS CONSULTORES ESPECIALIZADOS, S.R.L., (INCONESA)] LIB-2133. PAGO CUBICACIÓN CB-05(81.90%) DE LA FICHA CBE00296, LOTE 13, SNIP-14028,POR MEJORAMIENTO DE UN ESTIMADO DE 517 VIVIENDAS EN MONTE PLATA, PROGRAMA DOMINICANA SE RECONSTRUYE I, NO.00387, PROVINCIA MONTE PLATA, SEGUN VMC-SP-085-2022 D/F 10/03/2022 Y FACTURA CON NCF. NO. B1500000131 D/F 23/02/2022 ANEXA RETENCION DEL 1% ISR, 1% LEY 6-86, 0.10 CODIA Y EL 30% DEL 100 DEL ITBIS</t>
  </si>
  <si>
    <t>ED-7923</t>
  </si>
  <si>
    <t>PARA REGISTRAR INGRESOS POR DEDUCCION RECIBIDAS DE SUPERVISION DE OBRAS LIB-1777, POR LA SUBCUENTA TESORERIA NACIONAL MINISTERIO DE LA VIVIENDA HABITAT Y EDIFICACIONES (MIVEHD) CORRESPONDIENTE AL DIA 17/03/2022</t>
  </si>
  <si>
    <t>ED-7924</t>
  </si>
  <si>
    <t>PARA REGISTRAR INGRESOS POR DEDUCCION RECIBIDAS DE SUPERVISION DE OBRAS LIB-1812, POR LA SUBCUENTA TESORERIA NACIONAL MINISTERIO DE LA VIVIENDA HABITAT Y EDIFICACIONES (MIVEHD) CORRESPONDIENTE AL DIA 17/03/2022</t>
  </si>
  <si>
    <t>ED-7925</t>
  </si>
  <si>
    <t>PARA REGISTRAR INGRESOS POR DEDUCCION RECIBIDAS DE SUPERVISION DE OBRAS LIB-1816, POR LA SUBCUENTA TESORERIA NACIONAL MINISTERIO DE LA VIVIENDA HABITAT Y EDIFICACIONES (MIVEHD) CORRESPONDIENTE AL DIA 17/03/2022</t>
  </si>
  <si>
    <t>ED-7926</t>
  </si>
  <si>
    <t>PARA REGISTRAR INGRESOS POR DEDUCCION RECIBIDAS DE SUPERVISION DE OBRAS LIB-1775, POR LA SUBCUENTA TESORERIA NACIONAL MINISTERIO DE LA VIVIENDA HABITAT Y EDIFICACIONES (MIVEHD) CORRESPONDIENTE AL DIA 17/03/2022</t>
  </si>
  <si>
    <t>ED-7927</t>
  </si>
  <si>
    <t>PARA REGISTRAR INGRESOS POR DEDUCCION RECIBIDAS DE SUPERVISION DE OBRAS LIB-1857, POR LA SUBCUENTA TESORERIA NACIONAL MINISTERIO DE LA VIVIENDA HABITAT Y EDIFICACIONES (MIVEHD) CORRESPONDIENTE AL DIA 17/03/2022</t>
  </si>
  <si>
    <t>ED-7939</t>
  </si>
  <si>
    <t>REGISTRO Y PAGO NOMINA COMPLEMENTARIA COMPENSACION MILITARES, CORRESPONDIENTE AL MES DE FEBRERO 2022. SEGUN COM. LIB. NO. 2172-1 D/F 17/03/2022.</t>
  </si>
  <si>
    <t>ED-7974</t>
  </si>
  <si>
    <t>REGISTRO Y PAGO NOMINA EMPLEADOS FIJOS CORRESPONDIENTE AL MES DE MARZO 2022 Y LAS RETENCIONES POR VALOR DE RD$9,519,166.27. TSS POR VALOR DE RD$11,188,032.87. SEGUN LIBRAMIENTO NO. 2168-1 Y COMUNICACION D/F 17/03/2022.</t>
  </si>
  <si>
    <t>ED-8022</t>
  </si>
  <si>
    <t>REGISTRO Y PAGO NOMINA PERSONAL CARACTER TEMPORAL EN CARGOS DE CARRERA, CORRESPONDIENTE AL MES DE FEBRERO 2022 . RETENCIONES POR VALOR DE RD$399,320.14 Y APORTES TSS POR VALOR DE RD$396,305.81. SEGUN LIBRAMIENTO NO. 2170-1 Y COM. D/F 17/03/2022.</t>
  </si>
  <si>
    <t>CH-369</t>
  </si>
  <si>
    <t>[ITCORP GONGLOSS SRL] LIB-2199. PAGO FACTURA NCF NO. B1500000492 D/F 21/12/2021 POR ADQUISICION DE HERRAMIENTAS Y MATERIALES PARA TECNOLOGIA, SEGUN ORDEN DE COMPRAS NO. OISOE B&amp;S-2021-00127 D/F 18/11/2021 Y DA-441-2021 D/F 27/12/2021. (RETENCIÓN: 5% ISR)</t>
  </si>
  <si>
    <t>CH-384</t>
  </si>
  <si>
    <t>[CAHEMI CONSTRUCTORA, SRL] LIB-2188. PAGO CUBICACIÓN CB-04(FINAL) DE LA FICHA CBE00328, LOTE 11, POR CAMBIO DE PISOS DE TIERRA POR PISOS DE CEMENTO PARA 185 VIVIIENDAS EN LA PROVINCIA ELIAS PIÑA, PROYECTO CAMBIO DE PISO DE TIERRA POR PISOS DE CEMENTO, PROVINCIA SAN JUAN Y ELIAS PIÑA NO. 00418 SEGÚN VMC-SP-083-2022 D/F 10/03/2022 Y FACTURA CON NCF. NO. B1500000104 D/F 28/02/2022 ANEXA, RETENCION 1% ISR, 1% LEY 6-86, 0.10 CODIA Y 30% DEL ITBIS</t>
  </si>
  <si>
    <t>ED-7928</t>
  </si>
  <si>
    <t>PARA REGISTRAR INGRESOS POR DEDUCCION RECIBIDAS DE SUPERVISION DE OBRAS LIB-1880, POR LA SUBCUENTA TESORERIA NACIONAL MINISTERIO DE LA VIVIENDA HABITAT Y EDIFICACIONES (MIVEHD) CORRESPONDIENTE AL DIA 18/03/2022</t>
  </si>
  <si>
    <t>ED-7929</t>
  </si>
  <si>
    <t>PARA REGISTRAR INGRESOS POR DEDUCCION RECIBIDAS DE SUPERVISION DE OBRAS LIB-1856, POR LA SUBCUENTA TESORERIA NACIONAL MINISTERIO DE LA VIVIENDA HABITAT Y EDIFICACIONES (MIVEHD) CORRESPONDIENTE AL DIA 18/03/2022</t>
  </si>
  <si>
    <t>ED-7943</t>
  </si>
  <si>
    <t>REGISTRO Y PAGO NOMINA NUEVO INGRESO DE FIJA, CORRESPONDIENTE AL MES DE FEBRERO 2022 . RETENCIONES POR VALOR DE RD$25,662.20 Y APORTES TSS POR VALOR DE RD$43,462.55. SEGUN LIBRAMIENTO NO. 2175-1 Y COM. D/F 18/03/2022.</t>
  </si>
  <si>
    <t>CH-364</t>
  </si>
  <si>
    <t>[MINISTERIO DE LA VIVIENDA HABITAT Y EDIFICACIONES MIVHED] LIB-2134. PAGO DE VIATICOS EN OPERATIVOS DE SUSPENSION, CONSTRUCCION Y RECONSTRUCCION DE VIVIENDAS PARA PERSONAL DESCRITO EN EL EXPEDIENTE ANEXO, SEGUN COM. DA-0254-22 D/F 11/03/2022. (VER ANEXOS)</t>
  </si>
  <si>
    <t>CH-365</t>
  </si>
  <si>
    <t>[MJP PROMOTION GROUP, SRL] LIB-2259. PAGO DE LA ORDEN DE SERVICIOS NO. MIVHED-2022-00021 DEL PROCESO NO. MIVHED-DAF-CM-2022- 0011 D/F 17/02/2022 DE LA FACT. NCF NO. B1500000263 D/F 08/03/2022 POR CONCEPTO DE ADQUI- SICION DE DATACARD, PORTA CARNET Y CORDONES PARA EL PROCESO DE CARNETIZACION DEL PERSONAL DEL MINISTERIO. SEGUN COM. DA/0287/2022 D/F 14/03/2022. (RETENCIÓN: 5% DEL ISR)</t>
  </si>
  <si>
    <t>CH-367</t>
  </si>
  <si>
    <t>[GARCIA SMESTER SOLUCIONES PARA LA CONSTRUCCION,SRL] LIB-2278. ABONO AL 20% DEL AVANCE INICIAL DE LA FICHA CBE00497, POR READECUACION Y REFORZAMIENTO DEL HOSPITAL PADRE BILLINI, DISTRITO NACIONAL, SEGÚN VMC-SP-100-2022 D/F 18/03/2022, CONTRATO BASE NO. OISOE-OB-FP-042-2018, ADENDUM MIVHED/CB/MOD/001/2022 Y PRESUPUESTO ANEXOS</t>
  </si>
  <si>
    <t>CH-368</t>
  </si>
  <si>
    <t>[GRAND PUBLIC GRIM SRL] LIB-2268. PAGO DEL CONTRATO NO. MIVHED-CS-040-2021, PROCESO NO. INVI-CCC-PEPB-2021-0015 CON LA FACTURA NCF NO. B1500000002 D/F 03/01/2022, B1500000003 D/F 14/01/2022, B1500000004 D/F 08/02/2022, POR SERVICIOS DE PUBLICIDAD EN MEDIOS DE TELEVISION, DANDOTE NOTICIAS QUE SE TRANSMITE POR EL CANAL 25, CORRESPONDIETE A LOS MESES DE NOVIEMBRE Y DICIEMBRE DEL AÑO 2021 Y ENERO, FEBRERO DEL 2022. SEGUN COMS.NO.DA/0027/2022 D/F 17/01/2022. DA/0099/2022 D/F 04/02/2022, DA/0136/2022 D/F 10/02/2022 (RETENCION DEL 5% DEL ISR)</t>
  </si>
  <si>
    <t>CH-373</t>
  </si>
  <si>
    <t>[TELEANTILLAS S.A.S.] LIB-2260. TERCER Y ULTIMO PAGO CORRESP. A LA CUOTA 4/4 DEL CONTRATO NO. MIVHED-CS-010-2021 PROCESO NO INVI-CCC-PEPB-2021-0015 CON LA FACTURA NO. B1500000829 D/F 20/02/2022, POR SERVICIOS DE PUBLICIDAD EN MEDIO DE RADIO, ESTO NO TIENE NOMBRE, DURANTE EL PERIODO DESDE EL 28/01/2022 AL 28/02/2022, SEGUN DA/0260/2022 D/F 07/03/2022. (RETENCION DEL 5% DEL ISR)</t>
  </si>
  <si>
    <t>CH-378</t>
  </si>
  <si>
    <t>[COMPAÑIA DOMINICANA DE TELEFONOS, S. A.] LIB-2273. PAGO FACTURAS NCF NO. B1500158833, 159956 Y 159826 D/F 28/01/2022 POR SERVICIOS DE TELEFONO E INTERNET DE LAS CUENTAS NO. 715410261, 757976682 Y 763915251 POR SERVICIOS DE COMUNICACION DEL MINISTERIO, DURANTE EL MES DE ENERO 2022 SEGUN COM. DA/0158/2022 D/F 15/02/2022.</t>
  </si>
  <si>
    <t>CH-380</t>
  </si>
  <si>
    <t>[COMPAÑIA DOMINICANA DE TELEFONOS, S. A.] LIB-2274. PAGO FACTURAS NCF NO. B1500161547, 161385, 161546 Y 161517 D/F 28/02/2022 POR SERVICIOS DE TELEFONO E INTERNET DE LAS CUENTAS NO. 709926216, 729082933, 704392243 Y 715410261, CORRESPONDIENTE AL EDIFICIO 1 Y 2 DEL MIVED, DURANTE EL MES DE FEBRERO 2022, SEGUN COM. DA/0246/2022 Y DA/0247/2022 D/F 04/03/2022. (RETENCION DEL 5% DEL ISR)</t>
  </si>
  <si>
    <t>CH-382</t>
  </si>
  <si>
    <t>[SOLVEX DOMINICANA, SRL] LIB-2232. PAGO ORDEN DE COMPRA NO. MIVHED-2022-00019 CON EL PROCESO NO.MIVHED-DAF-CM-2022-0004 D/F 15/02/2022 CON LA FACTURA NCF NO. B1500000315 D/F 18/02/2022 POR ADQUISICION Y RENOVACION DE LICENCIAS DE SOFTWARE PARA USO DE LA DIRECCION DE TECNOLOGIA Y COMUNICACIONES DEL MIVHED DESDE EL 22/02/2022 AL 22/02/2023, SEGUN DA/0233/2022 D/F 02/03/2022. (RETENCION DEL 5% DEL ISR).</t>
  </si>
  <si>
    <t>ED-7933</t>
  </si>
  <si>
    <t>PARA REGISTRAR INGRESOS POR DEDUCCION RECIBIDAS DE SUPERVISION DE OBRAS LIB-1970, POR LA SUBCUENTA TESORERIA NACIONAL MINISTERIO DE LA VIVIENDA HABITAT Y EDIFICACIONES (MIVEHD) CORRESPONDIENTE AL DIA 21/03/2022</t>
  </si>
  <si>
    <t>ED-7934</t>
  </si>
  <si>
    <t>PARA REGISTRAR INGRESOS POR DEDUCCION RECIBIDAS DE SUPERVISION DE OBRAS LIB-1878, POR LA SUBCUENTA TESORERIA NACIONAL MINISTERIO DE LA VIVIENDA HABITAT Y EDIFICACIONES (MIVEHD) CORRESPONDIENTE AL DIA 21/03/2022</t>
  </si>
  <si>
    <t>ED-7936</t>
  </si>
  <si>
    <t>PARA REGISTRAR INGRESOS POR DEDUCCION RECIBIDAS DE VIVIENDAS LIB-2168, POR LA SUBCUENTA TESORERIA NACIONAL MINISTERIO DE LA VIVIENDA HABITAT Y EDIFICACIONES (MIVEHD) CORRESPONDIENTE AL DIA 21/02/2022</t>
  </si>
  <si>
    <t>ED-7940</t>
  </si>
  <si>
    <t>REGISTRO Y PAGO NOMINA COMPENSACION MILITARER, CORRESPONDIENTE AL MES DE MARZO 2022. SEGUN COM. LIB. NO. 2257-1 D/F 21/03/2022. RETENCIONES POR RD$204,622.17.</t>
  </si>
  <si>
    <t>ED-7953</t>
  </si>
  <si>
    <t>REGISTRO Y PAGO RETROACTIVO NOMINA FIJA ENERO 2022 (COMPLETIVO POR REAJUSTE SALARIAL). RETENCIONES POR VALOR DE RD$15,335.73 Y APORTES TSS POR VALOR DE RD$5,284.71. SEGUN LIBRAMIENTO NO. 2255-1 Y COM. D/F 21/03/2022.</t>
  </si>
  <si>
    <t>ED-7990</t>
  </si>
  <si>
    <t>REGISTRO Y PAGO NOMINA PERSONAL TEMPORAL EN CARGOS DE CARRERA (NUEVOS INGRESOS) CORRESPONDIENTE AL MES DE FEBRERO 2022 Y LAS RETENCIONES POR VALOR DE RD$87,051.18. TSS POR VALOR DE RD$72,233.85. SEGUN LIBRAMIENTO NO. 2248-1 Y COMUNICACION D/F 21/03/2022.</t>
  </si>
  <si>
    <t>ED-7996</t>
  </si>
  <si>
    <t>PAGO PRESTACIONES LABORALES OCTUBRE 2021. SEGUN LIBRAMIENTO NO. 2270-1 Y COM. D/F 21/03/2022. VER ANEXOS.</t>
  </si>
  <si>
    <t>ED-8018</t>
  </si>
  <si>
    <t>PAGO DE VACACIONES NO DISFRUTADAS EX EMPLEADOS, NOVIEMBRE 2021. SEGUN LIB. NO 2272-1 Y COM. D/F 21/03/2022. VER ANEXOS.</t>
  </si>
  <si>
    <t>CH-366</t>
  </si>
  <si>
    <t>[ALIANZA DOMINICANA CONTRA LA CORRUPCION (ADOCCO)] LIB-2298. PAGO FACTURA NCF NO. B1500000103 D/F 15/03/2022 POR PARTICIPACION DE 18 COLABORADORES EN EL IV SEMINARIO TRANSPARENCIA Y GESTION PUBLICA "FIDEICOMISO Y ALIANZAS PUBLICO - PRIVADAS". SEGUN RRHH-0039-2022 D/F 17/03/2022. (RETENCION DEL 5% DEL ISR)</t>
  </si>
  <si>
    <t>CH-381</t>
  </si>
  <si>
    <t>[SAN MIGUEL &amp; CIA SRL] LIB-2305.SEGUNDO PAGO DE LA ORDEN DE COMPRA NO. OISOE B&amp;S-2021-00110 D/F 08/10/2021 A LAS FACTS. NCF NO. B1500001335 D/F 01/12/2021, B1500001375 D/F 14/02/2022 Y B1500001376 D/F 14/02/2022, POR CONCEPTO DE SERVICIO DE MANTENIMIENTO PREVENTIVO Y REVISION TECNICA GENERAL DEL ASCENSOR CORRESPONDIENTE A LOS MESES DE DICIEMBRE 2021, ENERO, FEBRERO 2022. SEGÚN DA/0229/2022 D/F 02/03/2022 (RETENCIÓN: 5% DEL ISR)</t>
  </si>
  <si>
    <t>ED-7998</t>
  </si>
  <si>
    <t>PAGO PRESTACIONES LABORALES NOVIEMBRE 2021. SEGUN LIBRAMIENTO NO. 2304-1 Y COM. D/F 22/03/2022. VER ANEXOS.</t>
  </si>
  <si>
    <t>CH-386</t>
  </si>
  <si>
    <t>CH-387</t>
  </si>
  <si>
    <t>[SEGURO NACIONAL DE SALUD (ARS SENASA)] LIB.2313. PAGO FACTURA CON NCF NO. B1500005978 D/F 24/02/2022, POLIZA NO. 12974, CORRESPONDIENTE AL SEGURO MEDICO DE LOS EMPLEADOS FIJOS, DEL PERIODO 01/03/2022 - 31/03/2022. SEGUN COM. D/F 16/03/2022. (MENOS DESCUENTO POR NOMINA DE SEGURO MEDICO COMPLEMENTARIO RD$8,964.00).</t>
  </si>
  <si>
    <t>ED-7975</t>
  </si>
  <si>
    <t>PARA REGISTRAR INGRESOS POR DEDUCCION RECIBIDAS DE SUPERVISION DE OBRAS LIB-1968, POR LA SUBCUENTA TESORERIA NACIONAL MINISTERIO DE LA VIVIENDA HABITAT Y EDIFICACIONES (MIVEHD) CORRESPONDIENTE AL DIA 23/03/2022</t>
  </si>
  <si>
    <t>ED-7994</t>
  </si>
  <si>
    <t>PARA REGISTRAR ASIGNACION COUTA DE PAGO DEBITO DE LA CTA. SUBCUENTA TESORERIA MIVED NO. 211-900100-0, HACIA LA CTA. LIBRAMIENTO TESORERIA NACIONAL MIVED 1113-18 PARA CUBRIR PAGO SERVISIOS DE MAESTRIA DE CEREMONIA APLICADO EN FECHA 23/03/2022. SEGUN LIB-1916 D/F 09/03/2022.</t>
  </si>
  <si>
    <t>CH-385</t>
  </si>
  <si>
    <t>[SUNIX PETROLEUM, SRL] LIB-2377. TERCER PAGO DEL CONTRATO NO. MIVHED-CS-003-2021 CON EL PROCESO INVI-CCC-CP-2021-0020 DE LA FACT. NO. B1500061270 D/F 06/01/2022 POR CONCEPTO DE ADQUISICION DE TICKET DE COMBUSTIBLE PARA EL USO DE LA INSTITUCION.SEGUN DA/0298/2022 D/F 15/03/2022. (RETENCION DEL 5% DEL ISR RD$3,607.93)</t>
  </si>
  <si>
    <t>ED-8023</t>
  </si>
  <si>
    <t>REGISTRO Y PAGO NOMINA PERSONAL CARACTER TEMPORAL EN CARGOS DE CARRERA, CORRESPONDIENTE AL MES DE MARZO 2022 . RETENCIONES POR VALOR DE RD$489,409.09 Y APORTES TSS POR VALOR DE RD$468539.66. SEGUN LIBRAMIENTO NO. 2167-1 Y COM. D/F 24/03/2022.</t>
  </si>
  <si>
    <t>ED-8028</t>
  </si>
  <si>
    <t>PARA REGISTRAR PAGO DE PRESTACIONES LABORALES DICIEMBRE 2021. SEGUN LIB. NO. 2369-1 Y COM. D/F 24/03/2022.</t>
  </si>
  <si>
    <t>ED-8044</t>
  </si>
  <si>
    <t>PARA REGISTRAR PAGO DE VACACIONES EX-EMPLEADOS DICIEMBRE 2021. SEGUN LIB. NO. 2371-1 Y COM. D/F 24/03/2022.</t>
  </si>
  <si>
    <t>CH-388</t>
  </si>
  <si>
    <t>[CORPORACION DEL ACUEDUCTO Y ALC. DE STO. DGO. (CAASD)] LIB-2406. PAGO FACTURAS NCF NO. B1500090088, 90172, 90078, 89720, 89613, 89717, 87904 D/F 01/03/2022, POR SUMINISTRO DE AGUA POTABLE DE LOS EDIFICIOS I Y II DEL MINISTERIO, CON LOS CODIGO NO. 456024, 15401, 15402, 45728, 432493, 45727 Y 513523 CORRESPONDIENTE AL MES DE MARZO 2022, SEGUN DA/0303/2022 D/F 16/03/2022.VER ANEXOS</t>
  </si>
  <si>
    <t>ED-7982</t>
  </si>
  <si>
    <t>PARA REGISTRAR INGRESOS POR DEDUCCION RECIBIDAS DE DE SUPERVISION DE OBRAS LIB-2156, POR LA SUBCUENTA TESORERIA NACIONAL MINISTERIO DE LA VIVIENDA HABITAT Y EDIFICACIONES (MIVEHD) CORRESPONDIENTE AL DIA 28/03/2022</t>
  </si>
  <si>
    <t>ED-7983</t>
  </si>
  <si>
    <t>PARA REGISTRAR INGRESOS POR DEDUCCION RECIBIDAS DE SUPERVISION DE OBRAS LIB-2155, POR LA SUBCUENTA TESORERIA NACIONAL MINISTERIO DE LA VIVIENDA HABITAT Y EDIFICACIONES (MIVEHD) CORRESPONDIENTE AL DIA 28/03/2022</t>
  </si>
  <si>
    <t>ED-7984</t>
  </si>
  <si>
    <t>PARA REGISTRAR INGRESOS POR DEDUCCION RECIBIDAS DE SUPERVISION DE OBRAS LIB-2075, POR LA SUBCUENTA TESORERIA NACIONAL MINISTERIO DE LA VIVIENDA HABITAT Y EDIFICACIONES (MIVEHD) CORRESPONDIENTE AL DIA 28/03/2022</t>
  </si>
  <si>
    <t>ED-7985</t>
  </si>
  <si>
    <t>ED-7986</t>
  </si>
  <si>
    <t>PARA REGISTRAR INGRESOS POR DEDUCCION RECIBIDAS DE SUPERVISION DE OBRAS LIB-2133, POR LA SUBCUENTA TESORERIA NACIONAL MINISTERIO DE LA VIVIENDA HABITAT Y EDIFICACIONES (MIVEHD) CORRESPONDIENTE AL DIA 30/03/2022</t>
  </si>
  <si>
    <t>ED-7987</t>
  </si>
  <si>
    <t>PARA REGISTRAR INGRESOS POR DEDUCCION RECIBIDAS DE SUPERVISION DE OBRAS LIB-2188, POR LA SUBCUENTA TESORERIA NACIONAL MINISTERIO DE LA VIVIENDA HABITAT Y EDIFICACIONES (MIVEHD) CORRESPONDIENTE AL DIA 30/03/2022</t>
  </si>
  <si>
    <t>ED-7991</t>
  </si>
  <si>
    <t>PARA REGISTRAR APORTES DEL GOBIERNO CENTRAL, CUENTA NO. 100010102384894, PRIMERA PARTIDA DEL MES DE MARZO 2022. SUB-CUENTAS NO. 0100001294 POR RD$918,432,997.76 VER ANEXOS.</t>
  </si>
  <si>
    <t>ED-7992</t>
  </si>
  <si>
    <t>PARA REGISTRAR APORTES DEL GOBIERNO CENTRAL, CUENTA NO. 100010102384894, PRIMERA PARTIDA DEL MES MARZO 2022. SUB-CUENTASNO. 6025001036 POR RD$221,910,663.54. VER ANEXOS.</t>
  </si>
  <si>
    <t>ED-7961</t>
  </si>
  <si>
    <t>PARA REGISTAR APORTE DE LA APERTURA DEL FONDO REPONIBLE INSTITUCIONAL ( FRI ) CTA. NO.960-441274-7 REFERENCIA NO. 4521000000015.</t>
  </si>
  <si>
    <t>ED-7969</t>
  </si>
  <si>
    <t>PARA REGISTRAR LA EMISION DE TRES MIL (3,000) CHEQUES A LA CUENTA FONDO REPONIBLE INSTITUCIONAL NO.960-441274-7, BAJO EL RNC 401007428, DE ESTE MINISTERIO DE LA VIVIENDA, HABITAT Y EDIFICACION DE LA SOLICITUD DE CHEQUERAS NO.999343 SEGUN DM-EXT-0121-22 D/F 22/03/2022.</t>
  </si>
  <si>
    <t>ED-7972</t>
  </si>
  <si>
    <t>CARGOS BANCARIOS POR MANEJO DE CUENTA, CORRESPONDIENTE AL MES DE MARZO 2022, SEGUN TRANSACION NO. 452102130009</t>
  </si>
  <si>
    <t>ED-7973</t>
  </si>
  <si>
    <t>CARGOS BANCARIOS POR BALANCE PROMEDIO MINIMO, CORRESPONDIENTE AL MES DE MARZO 2022, SEGUN TRANSACION NO. 452402130010</t>
  </si>
  <si>
    <t>ED-8064</t>
  </si>
  <si>
    <t>CARGOS BANCARIOS POR MANEJO DE CUENTA, CORRESPONDIENTE AL MES DE MARZO 2022 REFERENCIA NO.9990002</t>
  </si>
  <si>
    <t>ED-8065</t>
  </si>
  <si>
    <t>PARA REGISTRAR APERTURA DE CAJA CHICA DE LA DIRECCION ADMINISTRATIVA EN GASTOS MENORES LA CUAL SERA CUSTODIADA POR LA SRA. SORILEINY ALCANTARA FELIZ, CEDULA NO. 019-00187725-1.</t>
  </si>
  <si>
    <t>[GROUP Z HEALTHCARE PRODUCTS DOMINICANA, S.R.L] LIB-1518. PAGO 20% DE AVANCE INICIAL DE LA FICHA CBE 00483, LOTE 8, SUB-LOTE 2, POR ADQUISICION E INSTALACION DE EQUIPAMIENTO DE COCINA Y LANVANDERIA PARA EL HOSPITAL MUNICIPAL DRA. OCTAVIA GAUTIER, UBICADO EN EL MUNICIPIO JARABACOA, PROVINCIA LA VEGA, PROYECTO INSTALACION Y EQUIPAMIENTO DE LAVANDERIA Y COCINA, HOSPITAL MUNICIPAL DRA. OCTAVIA GAUTIER, MUNICIPIO JARABACOA NO.00477, PROVINCIA LA VEGA, SEGÚN VMC-SP-057-2022 D/F 18/02/2022 Y CONTRATO ANEXOS</t>
  </si>
  <si>
    <t>PARA REGISTRAR INGRESOS POR DEDUCCION RECIBIDAS DE SUPERSION DE OBRAS LB-1524, POR LA SUBCUENTA TESORERIA NACIONAL MINISTERIO DE LA VIVIENDA HABITAT Y EDIFICACIONES (MIVEHD) CORRESPONDIENTE AL DIA 09/03/2022</t>
  </si>
  <si>
    <t>[FLOW SRL] LIB-1971. PRIMER PAGO DE LA ORDEN DE COMPRAS NO. MIVHED-2022-00009 D/F 09/02/2022, CON LAS FACTS. NCF NO. B1500000575 D/F 23/02/2022 Y 573 D/F 22/02/2022 MENOS NOTA DE CREDITO NO. B0400000022 D/F 23/02/2022, POR ADQUISICION DE MOBILIARIOS DE OFICINA PARA EL VICEMINISTERIO DE NORMAS, REGLAMENTACIONES Y TRAMITACIONES DEL MIVHED, DIRIGIDO A MIPYES, SEGUN DA/0224/2022 D/F 28/02/2022. (RETENCION DEL 5% DEL ISR).</t>
  </si>
  <si>
    <t>[ROYNY ERNESTO ARZENO PEREZ] LIB-2111. TERCER PAGO 3 Y 4/4 DEL CONTRATO NO. MIVHED-CS-008-2021, PROCESO INVI-CCC-PEPB-2021-0015, CON LAS FACTS. NO. B1500000058 D/F 08/02/2022 Y B1500000059 D/F 08/02/2022 POR CONCEPTO DE PUBLICIDAD CORRESPONDIENTE A LOS MESES DE ENERO Y FEBRERO DEL 2022 EN EL PROGRAMA HERALDO ORIENTAL (PERIODICO VIRTUAL), SEGUN DA/0132/2022 D/F 09/02/2022. (RETENCION DEL 10% DEL ISR, 100% DEL ITBIS)</t>
  </si>
  <si>
    <t>REGISTRO Y PAGO NOMINA PERSONAL DE CARACTER EVENTUAL CORRESPONDIENTE AL MES DE MARZO 2022 . RETENCIONES POR VALOR DE RD$266,630.14 Y APORTES TSS POR VALOR DE RD$154,066.13. SEGÚN LIBRAMIENTO NO. 2083-1 Y COM. D/F 16/03/2022.</t>
  </si>
  <si>
    <t>[EMPRESA DISTRIBUIDORA DE ELECTRICIDAD DEL NORTE (EDENORTE)] LIB-2321. PAGO FACT. CON NCF B1500267142 D/F 03/03/2022, POR SERVICIO DE ENERGIA ELECTRICA DE LA REGIONAL CIBAO, CONTRATO NO. 5159623, CORRESPONDIENTE AL PERIODO (01/02/2022 - 01/03/2022). SEGUN COM. DA/0278/2022 D/F 09/03/2022 (RETENCION 5% DEL ISR, MENOS EL PAGO ANTICIPADO REALIZADO A ISR DE RD1,217.87).</t>
  </si>
  <si>
    <t>PARA REGISTRAR INGRESOS POR DEDUCCION RECIBIDAS DE SUPERVISION DE OBRAS LIB-2157, POR LA SUBCUENTA TESORERIA NACIONAL MINISTERIO DE LA VIVIENDA HABITAT Y EDIFICACIONES (MIVEHD) CORRESPONDIENTE AL DIA 30/03/2022</t>
  </si>
  <si>
    <t>REGISTRO Y PAGO NOMINA TRAMITE DE PENSION CORRESPONDIENTE AL MES DE FEBRERO 2022. RETENCIONES POR VALOR DE RD$32,210.35 Y APORTES TSS POR RD$78,983.80, SEGUN COM. D/F 28/02/2022 Y LIB-1578-1 D/F 28/02/2022.D/F 28/02/2022.</t>
  </si>
  <si>
    <t>[CANTABRIA BRAND REPRESENTATIVE SRL.] LIB-1710. PRIMER PAGO CORRESPONDIENTE AL PRIMER Y SEGUNDO ABONO, DEL CONTRATO NO. MIVHED-CS-047-2021, PROCESO OISOE-CCC-CP-2021-0004 CON LAS FACTURAS NCF NO. B1500001393 D/F 09/12/2021 Y B1500001423 D/F 12/01/2022, POR SERVICIOS DE SUMINISTRO DE ALMUERZO Y CENA PARA EL PERSONAL DE SERVICIOS GENERALES, SEGURIDAD Y MENSAJERIA DE LA INSTITUCION SEGUN COM. DA/0121/2022 D/F 08/02/2022. (RETENCION 5% DEL ISR). DEL ISR).</t>
  </si>
  <si>
    <t>Balance Inicial al 28/02/2022</t>
  </si>
  <si>
    <t>Libro Bancario</t>
  </si>
  <si>
    <t xml:space="preserve">CUENTA BANCARIA </t>
  </si>
  <si>
    <t>Del 01 al 31 de Marzo  del 2022</t>
  </si>
  <si>
    <t xml:space="preserve">            Enc. Departamento de Contabilidad </t>
  </si>
  <si>
    <t>Directora Financiera</t>
  </si>
  <si>
    <t xml:space="preserve">                         Licda. Yajaira Villar </t>
  </si>
  <si>
    <t xml:space="preserve"> Lida. Giannina Méndez</t>
  </si>
  <si>
    <t>ED-7900</t>
  </si>
  <si>
    <t>PARA REGISTRAR INGRESOS POR DEDUCCIONES RECIBIDAS DE SUPERVISION DE OBRAS LIB-1799 POR LA SUBCUENTA DE LA TESORERIA NACIONAL MINISTERIO DE LA VIVIENDA HABITAT Y EDIFICACIONES (MIVHED) CORRESPONDIENTE AL DIA 14/03/2022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</si>
</sst>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numFmt numFmtId="169" formatCode="##,###,###,##0.00;\-##,###,###,##0.00;"/>
    <numFmt numFmtId="170" formatCode="###,###,###,##0.00"/>
  </numFmts>
  <fonts count="68">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4"/>
      <color indexed="8"/>
      <name val="Arial Black"/>
      <family val="2"/>
    </font>
    <font>
      <b/>
      <sz val="16"/>
      <color indexed="8"/>
      <name val="Arial Black"/>
      <family val="2"/>
    </font>
    <font>
      <b/>
      <sz val="16"/>
      <color indexed="8"/>
      <name val="Baskerville Old Face"/>
      <family val="1"/>
    </font>
    <font>
      <b/>
      <sz val="14"/>
      <color indexed="8"/>
      <name val="Times New Roman"/>
      <family val="1"/>
    </font>
    <font>
      <b/>
      <sz val="10"/>
      <color indexed="8"/>
      <name val="Arial"/>
      <family val="2"/>
    </font>
    <font>
      <sz val="12"/>
      <color indexed="8"/>
      <name val="Arial Black"/>
      <family val="2"/>
    </font>
    <font>
      <sz val="14"/>
      <color indexed="8"/>
      <name val="Calibri"/>
      <family val="2"/>
    </font>
    <font>
      <b/>
      <sz val="14"/>
      <color indexed="8"/>
      <name val="Calibri"/>
      <family val="2"/>
    </font>
    <font>
      <b/>
      <sz val="14"/>
      <color indexed="8"/>
      <name val="Arial Black"/>
      <family val="2"/>
    </font>
    <font>
      <b/>
      <sz val="14"/>
      <color indexed="8"/>
      <name val="Baskerville Old Face"/>
      <family val="1"/>
    </font>
    <font>
      <sz val="10"/>
      <color indexed="8"/>
      <name val="Arial"/>
      <family val="2"/>
    </font>
    <font>
      <b/>
      <sz val="12"/>
      <color indexed="8"/>
      <name val="Arial"/>
      <family val="2"/>
    </font>
    <font>
      <b/>
      <sz val="12"/>
      <color indexed="8"/>
      <name val="Arial"/>
      <family val="2"/>
    </font>
    <font>
      <sz val="12"/>
      <color indexed="8"/>
      <name val="Arial"/>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4"/>
      <color rgb="FF000000"/>
      <name val="Arial Black"/>
      <family val="2"/>
    </font>
    <font>
      <b/>
      <sz val="16"/>
      <color rgb="FF000000"/>
      <name val="Arial Black"/>
      <family val="2"/>
    </font>
    <font>
      <b/>
      <sz val="16"/>
      <color rgb="FF000000"/>
      <name val="Baskerville Old Face"/>
      <family val="1"/>
    </font>
    <font>
      <b/>
      <sz val="14"/>
      <color rgb="FF000000"/>
      <name val="Times New Roman"/>
      <family val="1"/>
    </font>
    <font>
      <b/>
      <sz val="10"/>
      <color rgb="FF000000"/>
      <name val="Arial"/>
      <family val="2"/>
    </font>
    <font>
      <sz val="12"/>
      <color rgb="FF000000"/>
      <name val="Arial Black"/>
      <family val="2"/>
    </font>
    <font>
      <sz val="14"/>
      <color theme="1"/>
      <name val="Calibri"/>
      <family val="2"/>
    </font>
    <font>
      <sz val="10"/>
      <color rgb="FF000000"/>
      <name val="Arial"/>
      <family val="2"/>
    </font>
    <font>
      <sz val="10"/>
      <color theme="1"/>
      <name val="Arial"/>
      <family val="2"/>
    </font>
    <font>
      <b/>
      <sz val="12"/>
      <color theme="1"/>
      <name val="Arial"/>
      <family val="2"/>
    </font>
    <font>
      <b/>
      <sz val="12"/>
      <color rgb="FF000000"/>
      <name val="Arial"/>
      <family val="2"/>
    </font>
    <font>
      <b/>
      <sz val="12"/>
      <color rgb="FF000000"/>
      <name val="Arial"/>
      <family val="2"/>
    </font>
    <font>
      <sz val="12"/>
      <color theme="1"/>
      <name val="Arial"/>
      <family val="2"/>
    </font>
    <font>
      <b/>
      <sz val="14"/>
      <color rgb="FF000000"/>
      <name val="Arial Black"/>
      <family val="2"/>
    </font>
    <font>
      <b/>
      <sz val="14"/>
      <color rgb="FF000000"/>
      <name val="Baskerville Old Face"/>
      <family val="1"/>
    </font>
    <font>
      <b/>
      <sz val="14"/>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1" fillId="29" borderId="1"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39">
    <xf numFmtId="0" fontId="0" fillId="0" borderId="0" xfId="0" applyFont="1" applyAlignment="1">
      <alignment/>
    </xf>
    <xf numFmtId="0" fontId="0" fillId="0" borderId="0" xfId="0" applyAlignment="1">
      <alignment/>
    </xf>
    <xf numFmtId="0" fontId="0" fillId="0" borderId="0" xfId="0" applyAlignment="1">
      <alignment vertical="center"/>
    </xf>
    <xf numFmtId="0" fontId="0" fillId="0" borderId="0" xfId="0" applyBorder="1" applyAlignment="1">
      <alignment vertical="center" wrapText="1"/>
    </xf>
    <xf numFmtId="0" fontId="52" fillId="0" borderId="0" xfId="0" applyFont="1" applyAlignment="1">
      <alignment wrapText="1"/>
    </xf>
    <xf numFmtId="0" fontId="53" fillId="0" borderId="0" xfId="0" applyFont="1" applyAlignment="1">
      <alignment wrapText="1"/>
    </xf>
    <xf numFmtId="0" fontId="54" fillId="0" borderId="0" xfId="0" applyFont="1" applyAlignment="1">
      <alignment wrapText="1"/>
    </xf>
    <xf numFmtId="0" fontId="55" fillId="0" borderId="0" xfId="0" applyFont="1" applyBorder="1" applyAlignment="1">
      <alignment wrapText="1"/>
    </xf>
    <xf numFmtId="0" fontId="56" fillId="0" borderId="0" xfId="0" applyFont="1" applyAlignment="1">
      <alignment wrapText="1"/>
    </xf>
    <xf numFmtId="0" fontId="54" fillId="0" borderId="0" xfId="0" applyFont="1" applyBorder="1" applyAlignment="1">
      <alignment wrapText="1"/>
    </xf>
    <xf numFmtId="0" fontId="57" fillId="0" borderId="0" xfId="0" applyFont="1" applyBorder="1" applyAlignment="1">
      <alignment wrapText="1"/>
    </xf>
    <xf numFmtId="0" fontId="56" fillId="0" borderId="0" xfId="0" applyFont="1" applyBorder="1" applyAlignment="1">
      <alignment wrapText="1"/>
    </xf>
    <xf numFmtId="0" fontId="0" fillId="0" borderId="0" xfId="0" applyBorder="1" applyAlignment="1">
      <alignment/>
    </xf>
    <xf numFmtId="0" fontId="58" fillId="0" borderId="0" xfId="0" applyFont="1" applyAlignment="1">
      <alignment vertical="center"/>
    </xf>
    <xf numFmtId="0" fontId="0" fillId="0" borderId="10" xfId="0" applyBorder="1" applyAlignment="1">
      <alignment vertical="center"/>
    </xf>
    <xf numFmtId="0" fontId="0" fillId="0" borderId="0" xfId="0" applyBorder="1" applyAlignment="1">
      <alignment vertical="center"/>
    </xf>
    <xf numFmtId="0" fontId="59" fillId="0" borderId="0" xfId="0" applyFont="1" applyBorder="1" applyAlignment="1">
      <alignment vertical="center" wrapText="1"/>
    </xf>
    <xf numFmtId="0" fontId="60" fillId="0" borderId="0" xfId="0" applyFont="1" applyBorder="1" applyAlignment="1">
      <alignment vertical="center" wrapText="1"/>
    </xf>
    <xf numFmtId="0" fontId="59" fillId="0" borderId="0" xfId="0" applyFont="1" applyBorder="1" applyAlignment="1">
      <alignment horizontal="center" vertical="center" wrapText="1"/>
    </xf>
    <xf numFmtId="169" fontId="59" fillId="33" borderId="0" xfId="0" applyNumberFormat="1" applyFont="1" applyFill="1" applyBorder="1" applyAlignment="1">
      <alignment vertical="center" wrapText="1"/>
    </xf>
    <xf numFmtId="0" fontId="61" fillId="0" borderId="0" xfId="0" applyFont="1" applyBorder="1" applyAlignment="1">
      <alignment vertical="center"/>
    </xf>
    <xf numFmtId="168" fontId="62" fillId="0" borderId="0" xfId="0" applyNumberFormat="1" applyFont="1" applyBorder="1" applyAlignment="1">
      <alignment vertical="center" wrapText="1"/>
    </xf>
    <xf numFmtId="0" fontId="63" fillId="8" borderId="11" xfId="0" applyFont="1" applyFill="1" applyBorder="1" applyAlignment="1">
      <alignment horizontal="center" vertical="center" wrapText="1"/>
    </xf>
    <xf numFmtId="0" fontId="64" fillId="8" borderId="12" xfId="0" applyFont="1" applyFill="1" applyBorder="1" applyAlignment="1">
      <alignment horizontal="center" vertical="center" wrapText="1"/>
    </xf>
    <xf numFmtId="0" fontId="63" fillId="8" borderId="12" xfId="0" applyFont="1" applyFill="1" applyBorder="1" applyAlignment="1">
      <alignment horizontal="center" vertical="center" wrapText="1"/>
    </xf>
    <xf numFmtId="0" fontId="63" fillId="8" borderId="13" xfId="0" applyFont="1" applyFill="1" applyBorder="1" applyAlignment="1">
      <alignment horizontal="center" vertical="center" wrapText="1"/>
    </xf>
    <xf numFmtId="170" fontId="63" fillId="8" borderId="14" xfId="0" applyNumberFormat="1" applyFont="1" applyFill="1" applyBorder="1" applyAlignment="1">
      <alignment vertical="center" wrapText="1"/>
    </xf>
    <xf numFmtId="169" fontId="63" fillId="8" borderId="14" xfId="0" applyNumberFormat="1" applyFont="1" applyFill="1" applyBorder="1" applyAlignment="1">
      <alignment vertical="center" wrapText="1"/>
    </xf>
    <xf numFmtId="0" fontId="59" fillId="0" borderId="0" xfId="0" applyFont="1" applyBorder="1" applyAlignment="1">
      <alignment horizontal="left" vertical="center" wrapText="1"/>
    </xf>
    <xf numFmtId="0" fontId="63" fillId="8" borderId="12" xfId="0" applyFont="1" applyFill="1" applyBorder="1" applyAlignment="1">
      <alignment horizontal="center" vertical="center" wrapText="1"/>
    </xf>
    <xf numFmtId="0" fontId="65" fillId="0" borderId="0" xfId="0" applyFont="1" applyAlignment="1">
      <alignment horizontal="center" vertical="center" wrapText="1"/>
    </xf>
    <xf numFmtId="0" fontId="66" fillId="0" borderId="0" xfId="0" applyFont="1" applyAlignment="1">
      <alignment horizontal="center" vertical="center" wrapText="1"/>
    </xf>
    <xf numFmtId="0" fontId="66" fillId="0" borderId="0" xfId="0" applyFont="1" applyBorder="1" applyAlignment="1">
      <alignment horizontal="center" vertical="center" wrapText="1"/>
    </xf>
    <xf numFmtId="0" fontId="63" fillId="8" borderId="15" xfId="0" applyFont="1" applyFill="1" applyBorder="1" applyAlignment="1">
      <alignment horizontal="center" vertical="center" wrapText="1"/>
    </xf>
    <xf numFmtId="0" fontId="63" fillId="8" borderId="16" xfId="0" applyFont="1" applyFill="1" applyBorder="1" applyAlignment="1">
      <alignment horizontal="center" vertical="center" wrapText="1"/>
    </xf>
    <xf numFmtId="0" fontId="63" fillId="8" borderId="17" xfId="0" applyFont="1" applyFill="1" applyBorder="1" applyAlignment="1">
      <alignment horizontal="center" vertical="center" wrapText="1"/>
    </xf>
    <xf numFmtId="0" fontId="67" fillId="0" borderId="10" xfId="0" applyFont="1" applyBorder="1" applyAlignment="1">
      <alignment horizontal="center" vertical="center"/>
    </xf>
    <xf numFmtId="0" fontId="58" fillId="0" borderId="0" xfId="0" applyFont="1" applyAlignment="1">
      <alignment horizontal="center" vertical="center"/>
    </xf>
    <xf numFmtId="14" fontId="59" fillId="0" borderId="0" xfId="0" applyNumberFormat="1" applyFont="1" applyBorder="1" applyAlignment="1">
      <alignmen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0</xdr:rowOff>
    </xdr:from>
    <xdr:to>
      <xdr:col>4</xdr:col>
      <xdr:colOff>571500</xdr:colOff>
      <xdr:row>5</xdr:row>
      <xdr:rowOff>219075</xdr:rowOff>
    </xdr:to>
    <xdr:pic>
      <xdr:nvPicPr>
        <xdr:cNvPr id="1" name="Imagen 1"/>
        <xdr:cNvPicPr preferRelativeResize="1">
          <a:picLocks noChangeAspect="1"/>
        </xdr:cNvPicPr>
      </xdr:nvPicPr>
      <xdr:blipFill>
        <a:blip r:embed="rId1"/>
        <a:stretch>
          <a:fillRect/>
        </a:stretch>
      </xdr:blipFill>
      <xdr:spPr>
        <a:xfrm>
          <a:off x="542925" y="0"/>
          <a:ext cx="2200275" cy="1800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685"/>
  <sheetViews>
    <sheetView showGridLines="0" tabSelected="1" view="pageBreakPreview" zoomScaleSheetLayoutView="100" zoomScalePageLayoutView="0" workbookViewId="0" topLeftCell="A669">
      <selection activeCell="L670" sqref="L670"/>
    </sheetView>
  </sheetViews>
  <sheetFormatPr defaultColWidth="9.140625" defaultRowHeight="15"/>
  <cols>
    <col min="1" max="1" width="8.00390625" style="0" customWidth="1"/>
    <col min="2" max="2" width="12.28125" style="0" customWidth="1"/>
    <col min="3" max="3" width="12.28125" style="0" hidden="1" customWidth="1"/>
    <col min="4" max="9" width="12.28125" style="0" customWidth="1"/>
    <col min="10" max="10" width="8.7109375" style="0" customWidth="1"/>
    <col min="11" max="11" width="19.140625" style="0" bestFit="1" customWidth="1"/>
    <col min="12" max="12" width="17.28125" style="0" customWidth="1"/>
    <col min="13" max="13" width="17.7109375" style="0" customWidth="1"/>
    <col min="14" max="14" width="10.28125" style="0" customWidth="1"/>
  </cols>
  <sheetData>
    <row r="1" spans="1:14" s="1" customFormat="1" ht="21" customHeight="1">
      <c r="A1" s="4"/>
      <c r="B1" s="30" t="s">
        <v>0</v>
      </c>
      <c r="C1" s="30"/>
      <c r="D1" s="30"/>
      <c r="E1" s="30"/>
      <c r="F1" s="30"/>
      <c r="G1" s="30"/>
      <c r="H1" s="30"/>
      <c r="I1" s="30"/>
      <c r="J1" s="30"/>
      <c r="K1" s="30"/>
      <c r="L1" s="30"/>
      <c r="M1" s="30"/>
      <c r="N1" s="5"/>
    </row>
    <row r="2" spans="1:14" s="1" customFormat="1" ht="33.75" customHeight="1">
      <c r="A2" s="10"/>
      <c r="B2" s="30" t="s">
        <v>1</v>
      </c>
      <c r="C2" s="30"/>
      <c r="D2" s="30"/>
      <c r="E2" s="30"/>
      <c r="F2" s="30"/>
      <c r="G2" s="30"/>
      <c r="H2" s="30"/>
      <c r="I2" s="30"/>
      <c r="J2" s="30"/>
      <c r="K2" s="30"/>
      <c r="L2" s="30"/>
      <c r="M2" s="30"/>
      <c r="N2" s="5"/>
    </row>
    <row r="3" spans="1:14" s="1" customFormat="1" ht="44.25" customHeight="1">
      <c r="A3" s="7"/>
      <c r="B3" s="31" t="s">
        <v>626</v>
      </c>
      <c r="C3" s="31"/>
      <c r="D3" s="31"/>
      <c r="E3" s="31"/>
      <c r="F3" s="31"/>
      <c r="G3" s="31"/>
      <c r="H3" s="31"/>
      <c r="I3" s="31"/>
      <c r="J3" s="31"/>
      <c r="K3" s="31"/>
      <c r="L3" s="31"/>
      <c r="M3" s="31"/>
      <c r="N3" s="6"/>
    </row>
    <row r="4" spans="1:14" s="1" customFormat="1" ht="12.75" customHeight="1">
      <c r="A4" s="7"/>
      <c r="B4" s="31" t="s">
        <v>628</v>
      </c>
      <c r="C4" s="31"/>
      <c r="D4" s="31"/>
      <c r="E4" s="31"/>
      <c r="F4" s="31"/>
      <c r="G4" s="31"/>
      <c r="H4" s="31"/>
      <c r="I4" s="31"/>
      <c r="J4" s="31"/>
      <c r="K4" s="31"/>
      <c r="L4" s="31"/>
      <c r="M4" s="31"/>
      <c r="N4" s="6"/>
    </row>
    <row r="5" spans="1:13" s="1" customFormat="1" ht="12.75" customHeight="1">
      <c r="A5" s="8"/>
      <c r="B5" s="31"/>
      <c r="C5" s="31"/>
      <c r="D5" s="31"/>
      <c r="E5" s="31"/>
      <c r="F5" s="31"/>
      <c r="G5" s="31"/>
      <c r="H5" s="31"/>
      <c r="I5" s="31"/>
      <c r="J5" s="31"/>
      <c r="K5" s="31"/>
      <c r="L5" s="31"/>
      <c r="M5" s="31"/>
    </row>
    <row r="6" spans="1:14" s="1" customFormat="1" ht="29.25" customHeight="1" thickBot="1">
      <c r="A6" s="11"/>
      <c r="B6" s="32" t="s">
        <v>627</v>
      </c>
      <c r="C6" s="32"/>
      <c r="D6" s="32"/>
      <c r="E6" s="32"/>
      <c r="F6" s="32"/>
      <c r="G6" s="32"/>
      <c r="H6" s="32"/>
      <c r="I6" s="32"/>
      <c r="J6" s="32"/>
      <c r="K6" s="32"/>
      <c r="L6" s="32"/>
      <c r="M6" s="32"/>
      <c r="N6" s="9"/>
    </row>
    <row r="7" spans="1:13" ht="27.75" customHeight="1" thickBot="1">
      <c r="A7" s="12"/>
      <c r="B7" s="22" t="s">
        <v>2</v>
      </c>
      <c r="C7" s="23"/>
      <c r="D7" s="24" t="s">
        <v>3</v>
      </c>
      <c r="E7" s="29" t="s">
        <v>4</v>
      </c>
      <c r="F7" s="29"/>
      <c r="G7" s="29"/>
      <c r="H7" s="29"/>
      <c r="I7" s="29"/>
      <c r="J7" s="29"/>
      <c r="K7" s="24" t="s">
        <v>5</v>
      </c>
      <c r="L7" s="24" t="s">
        <v>6</v>
      </c>
      <c r="M7" s="25" t="s">
        <v>7</v>
      </c>
    </row>
    <row r="8" spans="1:13" s="2" customFormat="1" ht="39" customHeight="1">
      <c r="A8" s="3"/>
      <c r="B8" s="20" t="s">
        <v>625</v>
      </c>
      <c r="C8" s="20"/>
      <c r="D8" s="20"/>
      <c r="E8" s="20"/>
      <c r="F8" s="20"/>
      <c r="G8" s="20"/>
      <c r="H8" s="20"/>
      <c r="I8" s="20"/>
      <c r="J8" s="20"/>
      <c r="K8" s="20"/>
      <c r="L8" s="20"/>
      <c r="M8" s="21">
        <v>90142768.15</v>
      </c>
    </row>
    <row r="9" spans="2:13" s="2" customFormat="1" ht="75.75" customHeight="1">
      <c r="B9" s="16" t="s">
        <v>8</v>
      </c>
      <c r="C9" s="17"/>
      <c r="D9" s="18" t="s">
        <v>9</v>
      </c>
      <c r="E9" s="28" t="s">
        <v>10</v>
      </c>
      <c r="F9" s="28"/>
      <c r="G9" s="28"/>
      <c r="H9" s="28"/>
      <c r="I9" s="28"/>
      <c r="J9" s="28"/>
      <c r="K9" s="19">
        <v>60693.22</v>
      </c>
      <c r="L9" s="19">
        <v>0</v>
      </c>
      <c r="M9" s="19">
        <f>M8+K9-L9</f>
        <v>90203461.37</v>
      </c>
    </row>
    <row r="10" spans="2:13" s="2" customFormat="1" ht="75.75" customHeight="1">
      <c r="B10" s="16" t="s">
        <v>11</v>
      </c>
      <c r="C10" s="17"/>
      <c r="D10" s="18" t="s">
        <v>12</v>
      </c>
      <c r="E10" s="28" t="s">
        <v>13</v>
      </c>
      <c r="F10" s="28"/>
      <c r="G10" s="28"/>
      <c r="H10" s="28"/>
      <c r="I10" s="28"/>
      <c r="J10" s="28"/>
      <c r="K10" s="19">
        <v>0</v>
      </c>
      <c r="L10" s="19">
        <v>600</v>
      </c>
      <c r="M10" s="19">
        <f aca="true" t="shared" si="0" ref="M10:M73">M9+K10-L10</f>
        <v>90202861.37</v>
      </c>
    </row>
    <row r="11" spans="2:13" s="2" customFormat="1" ht="75.75" customHeight="1">
      <c r="B11" s="16" t="s">
        <v>11</v>
      </c>
      <c r="C11" s="17"/>
      <c r="D11" s="18" t="s">
        <v>14</v>
      </c>
      <c r="E11" s="28" t="s">
        <v>15</v>
      </c>
      <c r="F11" s="28"/>
      <c r="G11" s="28"/>
      <c r="H11" s="28"/>
      <c r="I11" s="28"/>
      <c r="J11" s="28"/>
      <c r="K11" s="19">
        <v>58601.57</v>
      </c>
      <c r="L11" s="19">
        <v>0</v>
      </c>
      <c r="M11" s="19">
        <f t="shared" si="0"/>
        <v>90261462.94</v>
      </c>
    </row>
    <row r="12" spans="2:13" s="2" customFormat="1" ht="90" customHeight="1">
      <c r="B12" s="16" t="s">
        <v>11</v>
      </c>
      <c r="C12" s="17"/>
      <c r="D12" s="18" t="s">
        <v>16</v>
      </c>
      <c r="E12" s="28" t="s">
        <v>17</v>
      </c>
      <c r="F12" s="28"/>
      <c r="G12" s="28"/>
      <c r="H12" s="28"/>
      <c r="I12" s="28"/>
      <c r="J12" s="28"/>
      <c r="K12" s="19">
        <v>0</v>
      </c>
      <c r="L12" s="19">
        <v>400000</v>
      </c>
      <c r="M12" s="19">
        <f t="shared" si="0"/>
        <v>89861462.94</v>
      </c>
    </row>
    <row r="13" spans="2:13" s="2" customFormat="1" ht="90" customHeight="1">
      <c r="B13" s="16" t="s">
        <v>11</v>
      </c>
      <c r="C13" s="17"/>
      <c r="D13" s="18" t="s">
        <v>18</v>
      </c>
      <c r="E13" s="28" t="s">
        <v>19</v>
      </c>
      <c r="F13" s="28"/>
      <c r="G13" s="28"/>
      <c r="H13" s="28"/>
      <c r="I13" s="28"/>
      <c r="J13" s="28"/>
      <c r="K13" s="19">
        <v>0</v>
      </c>
      <c r="L13" s="19">
        <v>1021530</v>
      </c>
      <c r="M13" s="19">
        <f t="shared" si="0"/>
        <v>88839932.94</v>
      </c>
    </row>
    <row r="14" spans="2:13" s="2" customFormat="1" ht="90" customHeight="1">
      <c r="B14" s="16" t="s">
        <v>11</v>
      </c>
      <c r="C14" s="17"/>
      <c r="D14" s="18" t="s">
        <v>20</v>
      </c>
      <c r="E14" s="28" t="s">
        <v>21</v>
      </c>
      <c r="F14" s="28"/>
      <c r="G14" s="28"/>
      <c r="H14" s="28"/>
      <c r="I14" s="28"/>
      <c r="J14" s="28"/>
      <c r="K14" s="19">
        <v>0</v>
      </c>
      <c r="L14" s="19">
        <v>50000</v>
      </c>
      <c r="M14" s="19">
        <f t="shared" si="0"/>
        <v>88789932.94</v>
      </c>
    </row>
    <row r="15" spans="2:13" s="2" customFormat="1" ht="90" customHeight="1">
      <c r="B15" s="16" t="s">
        <v>22</v>
      </c>
      <c r="C15" s="17"/>
      <c r="D15" s="18" t="s">
        <v>23</v>
      </c>
      <c r="E15" s="28" t="s">
        <v>24</v>
      </c>
      <c r="F15" s="28"/>
      <c r="G15" s="28"/>
      <c r="H15" s="28"/>
      <c r="I15" s="28"/>
      <c r="J15" s="28"/>
      <c r="K15" s="19">
        <v>0</v>
      </c>
      <c r="L15" s="19">
        <v>481.16</v>
      </c>
      <c r="M15" s="19">
        <f t="shared" si="0"/>
        <v>88789451.78</v>
      </c>
    </row>
    <row r="16" spans="2:13" s="2" customFormat="1" ht="90" customHeight="1">
      <c r="B16" s="16" t="s">
        <v>22</v>
      </c>
      <c r="C16" s="17"/>
      <c r="D16" s="18" t="s">
        <v>25</v>
      </c>
      <c r="E16" s="28" t="s">
        <v>26</v>
      </c>
      <c r="F16" s="28"/>
      <c r="G16" s="28"/>
      <c r="H16" s="28"/>
      <c r="I16" s="28"/>
      <c r="J16" s="28"/>
      <c r="K16" s="19">
        <v>66559.75</v>
      </c>
      <c r="L16" s="19">
        <v>0</v>
      </c>
      <c r="M16" s="19">
        <f t="shared" si="0"/>
        <v>88856011.53</v>
      </c>
    </row>
    <row r="17" spans="2:13" s="2" customFormat="1" ht="90" customHeight="1">
      <c r="B17" s="16" t="s">
        <v>22</v>
      </c>
      <c r="C17" s="17"/>
      <c r="D17" s="18" t="s">
        <v>27</v>
      </c>
      <c r="E17" s="28" t="s">
        <v>28</v>
      </c>
      <c r="F17" s="28"/>
      <c r="G17" s="28"/>
      <c r="H17" s="28"/>
      <c r="I17" s="28"/>
      <c r="J17" s="28"/>
      <c r="K17" s="19">
        <v>0</v>
      </c>
      <c r="L17" s="19">
        <v>320773.9</v>
      </c>
      <c r="M17" s="19">
        <f t="shared" si="0"/>
        <v>88535237.63</v>
      </c>
    </row>
    <row r="18" spans="2:13" s="2" customFormat="1" ht="90" customHeight="1">
      <c r="B18" s="16" t="s">
        <v>22</v>
      </c>
      <c r="C18" s="17"/>
      <c r="D18" s="18" t="s">
        <v>29</v>
      </c>
      <c r="E18" s="28" t="s">
        <v>30</v>
      </c>
      <c r="F18" s="28"/>
      <c r="G18" s="28"/>
      <c r="H18" s="28"/>
      <c r="I18" s="28"/>
      <c r="J18" s="28"/>
      <c r="K18" s="19">
        <v>8870.14</v>
      </c>
      <c r="L18" s="19">
        <v>0</v>
      </c>
      <c r="M18" s="19">
        <f t="shared" si="0"/>
        <v>88544107.77</v>
      </c>
    </row>
    <row r="19" spans="2:13" s="2" customFormat="1" ht="90" customHeight="1">
      <c r="B19" s="16" t="s">
        <v>22</v>
      </c>
      <c r="C19" s="17"/>
      <c r="D19" s="18" t="s">
        <v>31</v>
      </c>
      <c r="E19" s="28" t="s">
        <v>32</v>
      </c>
      <c r="F19" s="28"/>
      <c r="G19" s="28"/>
      <c r="H19" s="28"/>
      <c r="I19" s="28"/>
      <c r="J19" s="28"/>
      <c r="K19" s="19">
        <v>8900</v>
      </c>
      <c r="L19" s="19">
        <v>0</v>
      </c>
      <c r="M19" s="19">
        <f t="shared" si="0"/>
        <v>88553007.77</v>
      </c>
    </row>
    <row r="20" spans="2:13" s="2" customFormat="1" ht="90" customHeight="1">
      <c r="B20" s="16" t="s">
        <v>33</v>
      </c>
      <c r="C20" s="17"/>
      <c r="D20" s="18" t="s">
        <v>34</v>
      </c>
      <c r="E20" s="28" t="s">
        <v>35</v>
      </c>
      <c r="F20" s="28"/>
      <c r="G20" s="28"/>
      <c r="H20" s="28"/>
      <c r="I20" s="28"/>
      <c r="J20" s="28"/>
      <c r="K20" s="19">
        <v>76708.69</v>
      </c>
      <c r="L20" s="19">
        <v>0</v>
      </c>
      <c r="M20" s="19">
        <f t="shared" si="0"/>
        <v>88629716.46</v>
      </c>
    </row>
    <row r="21" spans="2:13" s="2" customFormat="1" ht="53.25" customHeight="1">
      <c r="B21" s="16" t="s">
        <v>36</v>
      </c>
      <c r="C21" s="17"/>
      <c r="D21" s="18" t="s">
        <v>37</v>
      </c>
      <c r="E21" s="28" t="s">
        <v>38</v>
      </c>
      <c r="F21" s="28"/>
      <c r="G21" s="28"/>
      <c r="H21" s="28"/>
      <c r="I21" s="28"/>
      <c r="J21" s="28"/>
      <c r="K21" s="19">
        <v>103410.3</v>
      </c>
      <c r="L21" s="19">
        <v>0</v>
      </c>
      <c r="M21" s="19">
        <f t="shared" si="0"/>
        <v>88733126.75999999</v>
      </c>
    </row>
    <row r="22" spans="2:13" s="2" customFormat="1" ht="53.25" customHeight="1">
      <c r="B22" s="16" t="s">
        <v>36</v>
      </c>
      <c r="C22" s="17"/>
      <c r="D22" s="18" t="s">
        <v>39</v>
      </c>
      <c r="E22" s="28" t="s">
        <v>40</v>
      </c>
      <c r="F22" s="28"/>
      <c r="G22" s="28"/>
      <c r="H22" s="28"/>
      <c r="I22" s="28"/>
      <c r="J22" s="28"/>
      <c r="K22" s="19">
        <v>300</v>
      </c>
      <c r="L22" s="19">
        <v>0</v>
      </c>
      <c r="M22" s="19">
        <f t="shared" si="0"/>
        <v>88733426.75999999</v>
      </c>
    </row>
    <row r="23" spans="2:13" s="2" customFormat="1" ht="53.25" customHeight="1">
      <c r="B23" s="16" t="s">
        <v>36</v>
      </c>
      <c r="C23" s="17"/>
      <c r="D23" s="18" t="s">
        <v>41</v>
      </c>
      <c r="E23" s="28" t="s">
        <v>42</v>
      </c>
      <c r="F23" s="28"/>
      <c r="G23" s="28"/>
      <c r="H23" s="28"/>
      <c r="I23" s="28"/>
      <c r="J23" s="28"/>
      <c r="K23" s="19">
        <v>43141.39</v>
      </c>
      <c r="L23" s="19">
        <v>0</v>
      </c>
      <c r="M23" s="19">
        <f t="shared" si="0"/>
        <v>88776568.14999999</v>
      </c>
    </row>
    <row r="24" spans="2:13" s="2" customFormat="1" ht="53.25" customHeight="1">
      <c r="B24" s="16" t="s">
        <v>36</v>
      </c>
      <c r="C24" s="17"/>
      <c r="D24" s="18" t="s">
        <v>43</v>
      </c>
      <c r="E24" s="28" t="s">
        <v>44</v>
      </c>
      <c r="F24" s="28"/>
      <c r="G24" s="28"/>
      <c r="H24" s="28"/>
      <c r="I24" s="28"/>
      <c r="J24" s="28"/>
      <c r="K24" s="19">
        <v>81526</v>
      </c>
      <c r="L24" s="19">
        <v>0</v>
      </c>
      <c r="M24" s="19">
        <f t="shared" si="0"/>
        <v>88858094.14999999</v>
      </c>
    </row>
    <row r="25" spans="2:13" s="2" customFormat="1" ht="53.25" customHeight="1">
      <c r="B25" s="16" t="s">
        <v>45</v>
      </c>
      <c r="C25" s="17"/>
      <c r="D25" s="18" t="s">
        <v>46</v>
      </c>
      <c r="E25" s="28" t="s">
        <v>47</v>
      </c>
      <c r="F25" s="28"/>
      <c r="G25" s="28"/>
      <c r="H25" s="28"/>
      <c r="I25" s="28"/>
      <c r="J25" s="28"/>
      <c r="K25" s="19">
        <v>292622.28</v>
      </c>
      <c r="L25" s="19">
        <v>0</v>
      </c>
      <c r="M25" s="19">
        <f t="shared" si="0"/>
        <v>89150716.42999999</v>
      </c>
    </row>
    <row r="26" spans="2:13" s="2" customFormat="1" ht="53.25" customHeight="1">
      <c r="B26" s="16" t="s">
        <v>45</v>
      </c>
      <c r="C26" s="17"/>
      <c r="D26" s="18" t="s">
        <v>48</v>
      </c>
      <c r="E26" s="28" t="s">
        <v>49</v>
      </c>
      <c r="F26" s="28"/>
      <c r="G26" s="28"/>
      <c r="H26" s="28"/>
      <c r="I26" s="28"/>
      <c r="J26" s="28"/>
      <c r="K26" s="19">
        <v>1500</v>
      </c>
      <c r="L26" s="19">
        <v>0</v>
      </c>
      <c r="M26" s="19">
        <f t="shared" si="0"/>
        <v>89152216.42999999</v>
      </c>
    </row>
    <row r="27" spans="2:13" s="2" customFormat="1" ht="53.25" customHeight="1">
      <c r="B27" s="16" t="s">
        <v>45</v>
      </c>
      <c r="C27" s="17"/>
      <c r="D27" s="18" t="s">
        <v>50</v>
      </c>
      <c r="E27" s="28" t="s">
        <v>51</v>
      </c>
      <c r="F27" s="28"/>
      <c r="G27" s="28"/>
      <c r="H27" s="28"/>
      <c r="I27" s="28"/>
      <c r="J27" s="28"/>
      <c r="K27" s="19">
        <v>3415</v>
      </c>
      <c r="L27" s="19">
        <v>0</v>
      </c>
      <c r="M27" s="19">
        <f t="shared" si="0"/>
        <v>89155631.42999999</v>
      </c>
    </row>
    <row r="28" spans="2:13" s="2" customFormat="1" ht="53.25" customHeight="1">
      <c r="B28" s="16" t="s">
        <v>52</v>
      </c>
      <c r="C28" s="17"/>
      <c r="D28" s="18" t="s">
        <v>53</v>
      </c>
      <c r="E28" s="28" t="s">
        <v>54</v>
      </c>
      <c r="F28" s="28"/>
      <c r="G28" s="28"/>
      <c r="H28" s="28"/>
      <c r="I28" s="28"/>
      <c r="J28" s="28"/>
      <c r="K28" s="19">
        <v>277915.5</v>
      </c>
      <c r="L28" s="19">
        <v>0</v>
      </c>
      <c r="M28" s="19">
        <f t="shared" si="0"/>
        <v>89433546.92999999</v>
      </c>
    </row>
    <row r="29" spans="2:13" s="2" customFormat="1" ht="53.25" customHeight="1">
      <c r="B29" s="16" t="s">
        <v>55</v>
      </c>
      <c r="C29" s="17"/>
      <c r="D29" s="18" t="s">
        <v>56</v>
      </c>
      <c r="E29" s="28" t="s">
        <v>57</v>
      </c>
      <c r="F29" s="28"/>
      <c r="G29" s="28"/>
      <c r="H29" s="28"/>
      <c r="I29" s="28"/>
      <c r="J29" s="28"/>
      <c r="K29" s="19">
        <v>66435.99</v>
      </c>
      <c r="L29" s="19">
        <v>0</v>
      </c>
      <c r="M29" s="19">
        <f t="shared" si="0"/>
        <v>89499982.91999999</v>
      </c>
    </row>
    <row r="30" spans="2:13" s="2" customFormat="1" ht="90" customHeight="1">
      <c r="B30" s="16" t="s">
        <v>58</v>
      </c>
      <c r="C30" s="17"/>
      <c r="D30" s="18" t="s">
        <v>59</v>
      </c>
      <c r="E30" s="28" t="s">
        <v>60</v>
      </c>
      <c r="F30" s="28"/>
      <c r="G30" s="28"/>
      <c r="H30" s="28"/>
      <c r="I30" s="28"/>
      <c r="J30" s="28"/>
      <c r="K30" s="19">
        <v>486323.36</v>
      </c>
      <c r="L30" s="19">
        <v>0</v>
      </c>
      <c r="M30" s="19">
        <f t="shared" si="0"/>
        <v>89986306.27999999</v>
      </c>
    </row>
    <row r="31" spans="2:13" s="2" customFormat="1" ht="90" customHeight="1">
      <c r="B31" s="16" t="s">
        <v>61</v>
      </c>
      <c r="C31" s="17"/>
      <c r="D31" s="18" t="s">
        <v>62</v>
      </c>
      <c r="E31" s="28" t="s">
        <v>63</v>
      </c>
      <c r="F31" s="28"/>
      <c r="G31" s="28"/>
      <c r="H31" s="28"/>
      <c r="I31" s="28"/>
      <c r="J31" s="28"/>
      <c r="K31" s="19">
        <v>43186.25</v>
      </c>
      <c r="L31" s="19">
        <v>0</v>
      </c>
      <c r="M31" s="19">
        <f t="shared" si="0"/>
        <v>90029492.52999999</v>
      </c>
    </row>
    <row r="32" spans="2:13" s="2" customFormat="1" ht="90" customHeight="1">
      <c r="B32" s="16" t="s">
        <v>61</v>
      </c>
      <c r="C32" s="17"/>
      <c r="D32" s="18" t="s">
        <v>64</v>
      </c>
      <c r="E32" s="28" t="s">
        <v>65</v>
      </c>
      <c r="F32" s="28"/>
      <c r="G32" s="28"/>
      <c r="H32" s="28"/>
      <c r="I32" s="28"/>
      <c r="J32" s="28"/>
      <c r="K32" s="19">
        <v>0</v>
      </c>
      <c r="L32" s="19">
        <v>3000</v>
      </c>
      <c r="M32" s="19">
        <f t="shared" si="0"/>
        <v>90026492.52999999</v>
      </c>
    </row>
    <row r="33" spans="2:13" s="2" customFormat="1" ht="90" customHeight="1">
      <c r="B33" s="16" t="s">
        <v>66</v>
      </c>
      <c r="C33" s="17"/>
      <c r="D33" s="18" t="s">
        <v>67</v>
      </c>
      <c r="E33" s="28" t="s">
        <v>68</v>
      </c>
      <c r="F33" s="28"/>
      <c r="G33" s="28"/>
      <c r="H33" s="28"/>
      <c r="I33" s="28"/>
      <c r="J33" s="28"/>
      <c r="K33" s="19">
        <v>175966.6</v>
      </c>
      <c r="L33" s="19">
        <v>0</v>
      </c>
      <c r="M33" s="19">
        <f t="shared" si="0"/>
        <v>90202459.12999998</v>
      </c>
    </row>
    <row r="34" spans="2:13" s="2" customFormat="1" ht="90" customHeight="1">
      <c r="B34" s="16" t="s">
        <v>69</v>
      </c>
      <c r="C34" s="17"/>
      <c r="D34" s="18" t="s">
        <v>70</v>
      </c>
      <c r="E34" s="28" t="s">
        <v>71</v>
      </c>
      <c r="F34" s="28"/>
      <c r="G34" s="28"/>
      <c r="H34" s="28"/>
      <c r="I34" s="28"/>
      <c r="J34" s="28"/>
      <c r="K34" s="19">
        <v>0</v>
      </c>
      <c r="L34" s="19">
        <v>425.62</v>
      </c>
      <c r="M34" s="19">
        <f t="shared" si="0"/>
        <v>90202033.50999998</v>
      </c>
    </row>
    <row r="35" spans="2:13" s="2" customFormat="1" ht="90" customHeight="1">
      <c r="B35" s="16" t="s">
        <v>69</v>
      </c>
      <c r="C35" s="17"/>
      <c r="D35" s="18" t="s">
        <v>72</v>
      </c>
      <c r="E35" s="28" t="s">
        <v>73</v>
      </c>
      <c r="F35" s="28"/>
      <c r="G35" s="28"/>
      <c r="H35" s="28"/>
      <c r="I35" s="28"/>
      <c r="J35" s="28"/>
      <c r="K35" s="19">
        <v>92763.5</v>
      </c>
      <c r="L35" s="19">
        <v>0</v>
      </c>
      <c r="M35" s="19">
        <f t="shared" si="0"/>
        <v>90294797.00999998</v>
      </c>
    </row>
    <row r="36" spans="2:13" s="2" customFormat="1" ht="90" customHeight="1">
      <c r="B36" s="16" t="s">
        <v>69</v>
      </c>
      <c r="C36" s="17"/>
      <c r="D36" s="18" t="s">
        <v>74</v>
      </c>
      <c r="E36" s="28" t="s">
        <v>75</v>
      </c>
      <c r="F36" s="28"/>
      <c r="G36" s="28"/>
      <c r="H36" s="28"/>
      <c r="I36" s="28"/>
      <c r="J36" s="28"/>
      <c r="K36" s="19">
        <v>0</v>
      </c>
      <c r="L36" s="19">
        <v>283747.07</v>
      </c>
      <c r="M36" s="19">
        <f t="shared" si="0"/>
        <v>90011049.93999998</v>
      </c>
    </row>
    <row r="37" spans="2:13" s="2" customFormat="1" ht="90" customHeight="1">
      <c r="B37" s="16" t="s">
        <v>69</v>
      </c>
      <c r="C37" s="17"/>
      <c r="D37" s="18" t="s">
        <v>76</v>
      </c>
      <c r="E37" s="28" t="s">
        <v>77</v>
      </c>
      <c r="F37" s="28"/>
      <c r="G37" s="28"/>
      <c r="H37" s="28"/>
      <c r="I37" s="28"/>
      <c r="J37" s="28"/>
      <c r="K37" s="19">
        <v>1735</v>
      </c>
      <c r="L37" s="19">
        <v>0</v>
      </c>
      <c r="M37" s="19">
        <f t="shared" si="0"/>
        <v>90012784.93999998</v>
      </c>
    </row>
    <row r="38" spans="2:13" s="2" customFormat="1" ht="90" customHeight="1">
      <c r="B38" s="16" t="s">
        <v>78</v>
      </c>
      <c r="C38" s="17"/>
      <c r="D38" s="18" t="s">
        <v>79</v>
      </c>
      <c r="E38" s="28" t="s">
        <v>80</v>
      </c>
      <c r="F38" s="28"/>
      <c r="G38" s="28"/>
      <c r="H38" s="28"/>
      <c r="I38" s="28"/>
      <c r="J38" s="28"/>
      <c r="K38" s="19">
        <v>48493.85</v>
      </c>
      <c r="L38" s="19">
        <v>0</v>
      </c>
      <c r="M38" s="19">
        <f t="shared" si="0"/>
        <v>90061278.78999998</v>
      </c>
    </row>
    <row r="39" spans="2:13" s="2" customFormat="1" ht="90" customHeight="1">
      <c r="B39" s="16" t="s">
        <v>81</v>
      </c>
      <c r="C39" s="17"/>
      <c r="D39" s="18" t="s">
        <v>82</v>
      </c>
      <c r="E39" s="28" t="s">
        <v>83</v>
      </c>
      <c r="F39" s="28"/>
      <c r="G39" s="28"/>
      <c r="H39" s="28"/>
      <c r="I39" s="28"/>
      <c r="J39" s="28"/>
      <c r="K39" s="19">
        <v>40607.46</v>
      </c>
      <c r="L39" s="19">
        <v>0</v>
      </c>
      <c r="M39" s="19">
        <f t="shared" si="0"/>
        <v>90101886.24999997</v>
      </c>
    </row>
    <row r="40" spans="2:13" s="2" customFormat="1" ht="90" customHeight="1">
      <c r="B40" s="16" t="s">
        <v>81</v>
      </c>
      <c r="C40" s="17"/>
      <c r="D40" s="18" t="s">
        <v>84</v>
      </c>
      <c r="E40" s="28" t="s">
        <v>85</v>
      </c>
      <c r="F40" s="28"/>
      <c r="G40" s="28"/>
      <c r="H40" s="28"/>
      <c r="I40" s="28"/>
      <c r="J40" s="28"/>
      <c r="K40" s="19">
        <v>0</v>
      </c>
      <c r="L40" s="19">
        <v>3600</v>
      </c>
      <c r="M40" s="19">
        <f t="shared" si="0"/>
        <v>90098286.24999997</v>
      </c>
    </row>
    <row r="41" spans="2:13" s="2" customFormat="1" ht="90" customHeight="1">
      <c r="B41" s="16" t="s">
        <v>81</v>
      </c>
      <c r="C41" s="17"/>
      <c r="D41" s="18" t="s">
        <v>86</v>
      </c>
      <c r="E41" s="28" t="s">
        <v>87</v>
      </c>
      <c r="F41" s="28"/>
      <c r="G41" s="28"/>
      <c r="H41" s="28"/>
      <c r="I41" s="28"/>
      <c r="J41" s="28"/>
      <c r="K41" s="19">
        <v>2000</v>
      </c>
      <c r="L41" s="19">
        <v>0</v>
      </c>
      <c r="M41" s="19">
        <f t="shared" si="0"/>
        <v>90100286.24999997</v>
      </c>
    </row>
    <row r="42" spans="2:13" s="2" customFormat="1" ht="90" customHeight="1">
      <c r="B42" s="16" t="s">
        <v>88</v>
      </c>
      <c r="C42" s="17"/>
      <c r="D42" s="18" t="s">
        <v>89</v>
      </c>
      <c r="E42" s="28" t="s">
        <v>90</v>
      </c>
      <c r="F42" s="28"/>
      <c r="G42" s="28"/>
      <c r="H42" s="28"/>
      <c r="I42" s="28"/>
      <c r="J42" s="28"/>
      <c r="K42" s="19">
        <v>109798.55</v>
      </c>
      <c r="L42" s="19">
        <v>0</v>
      </c>
      <c r="M42" s="19">
        <f t="shared" si="0"/>
        <v>90210084.79999997</v>
      </c>
    </row>
    <row r="43" spans="2:13" s="2" customFormat="1" ht="90" customHeight="1">
      <c r="B43" s="16" t="s">
        <v>91</v>
      </c>
      <c r="C43" s="17"/>
      <c r="D43" s="18" t="s">
        <v>92</v>
      </c>
      <c r="E43" s="28" t="s">
        <v>93</v>
      </c>
      <c r="F43" s="28"/>
      <c r="G43" s="28"/>
      <c r="H43" s="28"/>
      <c r="I43" s="28"/>
      <c r="J43" s="28"/>
      <c r="K43" s="19">
        <v>32201.72</v>
      </c>
      <c r="L43" s="19">
        <v>0</v>
      </c>
      <c r="M43" s="19">
        <f t="shared" si="0"/>
        <v>90242286.51999997</v>
      </c>
    </row>
    <row r="44" spans="2:13" s="2" customFormat="1" ht="90" customHeight="1">
      <c r="B44" s="16" t="s">
        <v>94</v>
      </c>
      <c r="C44" s="17"/>
      <c r="D44" s="18" t="s">
        <v>95</v>
      </c>
      <c r="E44" s="28" t="s">
        <v>96</v>
      </c>
      <c r="F44" s="28"/>
      <c r="G44" s="28"/>
      <c r="H44" s="28"/>
      <c r="I44" s="28"/>
      <c r="J44" s="28"/>
      <c r="K44" s="19">
        <v>513673.6</v>
      </c>
      <c r="L44" s="19">
        <v>0</v>
      </c>
      <c r="M44" s="19">
        <f t="shared" si="0"/>
        <v>90755960.11999996</v>
      </c>
    </row>
    <row r="45" spans="2:13" s="2" customFormat="1" ht="90" customHeight="1">
      <c r="B45" s="16" t="s">
        <v>97</v>
      </c>
      <c r="C45" s="17"/>
      <c r="D45" s="18" t="s">
        <v>98</v>
      </c>
      <c r="E45" s="28" t="s">
        <v>99</v>
      </c>
      <c r="F45" s="28"/>
      <c r="G45" s="28"/>
      <c r="H45" s="28"/>
      <c r="I45" s="28"/>
      <c r="J45" s="28"/>
      <c r="K45" s="19">
        <v>58437.23</v>
      </c>
      <c r="L45" s="19">
        <v>0</v>
      </c>
      <c r="M45" s="19">
        <f t="shared" si="0"/>
        <v>90814397.34999996</v>
      </c>
    </row>
    <row r="46" spans="2:13" s="2" customFormat="1" ht="90" customHeight="1">
      <c r="B46" s="16" t="s">
        <v>97</v>
      </c>
      <c r="C46" s="17"/>
      <c r="D46" s="18" t="s">
        <v>100</v>
      </c>
      <c r="E46" s="28" t="s">
        <v>101</v>
      </c>
      <c r="F46" s="28"/>
      <c r="G46" s="28"/>
      <c r="H46" s="28"/>
      <c r="I46" s="28"/>
      <c r="J46" s="28"/>
      <c r="K46" s="19">
        <v>6000</v>
      </c>
      <c r="L46" s="19">
        <v>0</v>
      </c>
      <c r="M46" s="19">
        <f t="shared" si="0"/>
        <v>90820397.34999996</v>
      </c>
    </row>
    <row r="47" spans="2:13" s="2" customFormat="1" ht="90" customHeight="1">
      <c r="B47" s="16" t="s">
        <v>102</v>
      </c>
      <c r="C47" s="17"/>
      <c r="D47" s="18" t="s">
        <v>103</v>
      </c>
      <c r="E47" s="28" t="s">
        <v>104</v>
      </c>
      <c r="F47" s="28"/>
      <c r="G47" s="28"/>
      <c r="H47" s="28"/>
      <c r="I47" s="28"/>
      <c r="J47" s="28"/>
      <c r="K47" s="19">
        <v>0</v>
      </c>
      <c r="L47" s="19">
        <v>14.18</v>
      </c>
      <c r="M47" s="19">
        <f t="shared" si="0"/>
        <v>90820383.16999996</v>
      </c>
    </row>
    <row r="48" spans="2:13" s="2" customFormat="1" ht="90" customHeight="1">
      <c r="B48" s="16" t="s">
        <v>102</v>
      </c>
      <c r="C48" s="17"/>
      <c r="D48" s="18" t="s">
        <v>105</v>
      </c>
      <c r="E48" s="28" t="s">
        <v>106</v>
      </c>
      <c r="F48" s="28"/>
      <c r="G48" s="28"/>
      <c r="H48" s="28"/>
      <c r="I48" s="28"/>
      <c r="J48" s="28"/>
      <c r="K48" s="19">
        <v>57318.72</v>
      </c>
      <c r="L48" s="19">
        <v>0</v>
      </c>
      <c r="M48" s="19">
        <f t="shared" si="0"/>
        <v>90877701.88999996</v>
      </c>
    </row>
    <row r="49" spans="2:13" s="2" customFormat="1" ht="90" customHeight="1">
      <c r="B49" s="16" t="s">
        <v>102</v>
      </c>
      <c r="C49" s="17"/>
      <c r="D49" s="18" t="s">
        <v>107</v>
      </c>
      <c r="E49" s="28" t="s">
        <v>108</v>
      </c>
      <c r="F49" s="28"/>
      <c r="G49" s="28"/>
      <c r="H49" s="28"/>
      <c r="I49" s="28"/>
      <c r="J49" s="28"/>
      <c r="K49" s="19">
        <v>0</v>
      </c>
      <c r="L49" s="19">
        <v>9450</v>
      </c>
      <c r="M49" s="19">
        <f t="shared" si="0"/>
        <v>90868251.88999996</v>
      </c>
    </row>
    <row r="50" spans="2:13" s="2" customFormat="1" ht="90" customHeight="1">
      <c r="B50" s="16" t="s">
        <v>109</v>
      </c>
      <c r="C50" s="17"/>
      <c r="D50" s="18" t="s">
        <v>110</v>
      </c>
      <c r="E50" s="28" t="s">
        <v>111</v>
      </c>
      <c r="F50" s="28"/>
      <c r="G50" s="28"/>
      <c r="H50" s="28"/>
      <c r="I50" s="28"/>
      <c r="J50" s="28"/>
      <c r="K50" s="19">
        <v>101091.97</v>
      </c>
      <c r="L50" s="19">
        <v>0</v>
      </c>
      <c r="M50" s="19">
        <f t="shared" si="0"/>
        <v>90969343.85999995</v>
      </c>
    </row>
    <row r="51" spans="2:13" s="2" customFormat="1" ht="90" customHeight="1">
      <c r="B51" s="16" t="s">
        <v>112</v>
      </c>
      <c r="C51" s="17"/>
      <c r="D51" s="18" t="s">
        <v>113</v>
      </c>
      <c r="E51" s="28" t="s">
        <v>114</v>
      </c>
      <c r="F51" s="28"/>
      <c r="G51" s="28"/>
      <c r="H51" s="28"/>
      <c r="I51" s="28"/>
      <c r="J51" s="28"/>
      <c r="K51" s="19">
        <v>1100</v>
      </c>
      <c r="L51" s="19">
        <v>0</v>
      </c>
      <c r="M51" s="19">
        <f t="shared" si="0"/>
        <v>90970443.85999995</v>
      </c>
    </row>
    <row r="52" spans="2:13" s="2" customFormat="1" ht="90" customHeight="1">
      <c r="B52" s="16" t="s">
        <v>112</v>
      </c>
      <c r="C52" s="17"/>
      <c r="D52" s="18" t="s">
        <v>113</v>
      </c>
      <c r="E52" s="28" t="s">
        <v>114</v>
      </c>
      <c r="F52" s="28"/>
      <c r="G52" s="28"/>
      <c r="H52" s="28"/>
      <c r="I52" s="28"/>
      <c r="J52" s="28"/>
      <c r="K52" s="19">
        <v>15000</v>
      </c>
      <c r="L52" s="19">
        <v>0</v>
      </c>
      <c r="M52" s="19">
        <f t="shared" si="0"/>
        <v>90985443.85999995</v>
      </c>
    </row>
    <row r="53" spans="2:13" s="2" customFormat="1" ht="90" customHeight="1">
      <c r="B53" s="16" t="s">
        <v>112</v>
      </c>
      <c r="C53" s="17"/>
      <c r="D53" s="18" t="s">
        <v>113</v>
      </c>
      <c r="E53" s="28" t="s">
        <v>114</v>
      </c>
      <c r="F53" s="28"/>
      <c r="G53" s="28"/>
      <c r="H53" s="28"/>
      <c r="I53" s="28"/>
      <c r="J53" s="28"/>
      <c r="K53" s="19">
        <v>1100</v>
      </c>
      <c r="L53" s="19">
        <v>0</v>
      </c>
      <c r="M53" s="19">
        <f t="shared" si="0"/>
        <v>90986543.85999995</v>
      </c>
    </row>
    <row r="54" spans="2:13" s="2" customFormat="1" ht="90" customHeight="1">
      <c r="B54" s="16" t="s">
        <v>112</v>
      </c>
      <c r="C54" s="17"/>
      <c r="D54" s="18" t="s">
        <v>113</v>
      </c>
      <c r="E54" s="28" t="s">
        <v>114</v>
      </c>
      <c r="F54" s="28"/>
      <c r="G54" s="28"/>
      <c r="H54" s="28"/>
      <c r="I54" s="28"/>
      <c r="J54" s="28"/>
      <c r="K54" s="19">
        <v>2000</v>
      </c>
      <c r="L54" s="19">
        <v>0</v>
      </c>
      <c r="M54" s="19">
        <f t="shared" si="0"/>
        <v>90988543.85999995</v>
      </c>
    </row>
    <row r="55" spans="2:13" s="2" customFormat="1" ht="90" customHeight="1">
      <c r="B55" s="16" t="s">
        <v>112</v>
      </c>
      <c r="C55" s="17"/>
      <c r="D55" s="18" t="s">
        <v>113</v>
      </c>
      <c r="E55" s="28" t="s">
        <v>114</v>
      </c>
      <c r="F55" s="28"/>
      <c r="G55" s="28"/>
      <c r="H55" s="28"/>
      <c r="I55" s="28"/>
      <c r="J55" s="28"/>
      <c r="K55" s="19">
        <v>1000</v>
      </c>
      <c r="L55" s="19">
        <v>0</v>
      </c>
      <c r="M55" s="19">
        <f t="shared" si="0"/>
        <v>90989543.85999995</v>
      </c>
    </row>
    <row r="56" spans="2:13" s="2" customFormat="1" ht="90" customHeight="1">
      <c r="B56" s="16" t="s">
        <v>112</v>
      </c>
      <c r="C56" s="17"/>
      <c r="D56" s="18" t="s">
        <v>113</v>
      </c>
      <c r="E56" s="28" t="s">
        <v>114</v>
      </c>
      <c r="F56" s="28"/>
      <c r="G56" s="28"/>
      <c r="H56" s="28"/>
      <c r="I56" s="28"/>
      <c r="J56" s="28"/>
      <c r="K56" s="19">
        <v>930</v>
      </c>
      <c r="L56" s="19">
        <v>0</v>
      </c>
      <c r="M56" s="19">
        <f t="shared" si="0"/>
        <v>90990473.85999995</v>
      </c>
    </row>
    <row r="57" spans="2:13" s="2" customFormat="1" ht="90" customHeight="1">
      <c r="B57" s="16" t="s">
        <v>112</v>
      </c>
      <c r="C57" s="17"/>
      <c r="D57" s="18" t="s">
        <v>113</v>
      </c>
      <c r="E57" s="28" t="s">
        <v>114</v>
      </c>
      <c r="F57" s="28"/>
      <c r="G57" s="28"/>
      <c r="H57" s="28"/>
      <c r="I57" s="28"/>
      <c r="J57" s="28"/>
      <c r="K57" s="19">
        <v>5642</v>
      </c>
      <c r="L57" s="19">
        <v>0</v>
      </c>
      <c r="M57" s="19">
        <f t="shared" si="0"/>
        <v>90996115.85999995</v>
      </c>
    </row>
    <row r="58" spans="2:13" s="2" customFormat="1" ht="90" customHeight="1">
      <c r="B58" s="16" t="s">
        <v>112</v>
      </c>
      <c r="C58" s="17"/>
      <c r="D58" s="18" t="s">
        <v>113</v>
      </c>
      <c r="E58" s="28" t="s">
        <v>114</v>
      </c>
      <c r="F58" s="28"/>
      <c r="G58" s="28"/>
      <c r="H58" s="28"/>
      <c r="I58" s="28"/>
      <c r="J58" s="28"/>
      <c r="K58" s="19">
        <v>5642</v>
      </c>
      <c r="L58" s="19">
        <v>0</v>
      </c>
      <c r="M58" s="19">
        <f t="shared" si="0"/>
        <v>91001757.85999995</v>
      </c>
    </row>
    <row r="59" spans="2:13" s="2" customFormat="1" ht="90" customHeight="1">
      <c r="B59" s="16" t="s">
        <v>112</v>
      </c>
      <c r="C59" s="17"/>
      <c r="D59" s="18" t="s">
        <v>113</v>
      </c>
      <c r="E59" s="28" t="s">
        <v>114</v>
      </c>
      <c r="F59" s="28"/>
      <c r="G59" s="28"/>
      <c r="H59" s="28"/>
      <c r="I59" s="28"/>
      <c r="J59" s="28"/>
      <c r="K59" s="19">
        <v>3286</v>
      </c>
      <c r="L59" s="19">
        <v>0</v>
      </c>
      <c r="M59" s="19">
        <f t="shared" si="0"/>
        <v>91005043.85999995</v>
      </c>
    </row>
    <row r="60" spans="2:13" s="2" customFormat="1" ht="90" customHeight="1">
      <c r="B60" s="16" t="s">
        <v>112</v>
      </c>
      <c r="C60" s="17"/>
      <c r="D60" s="18" t="s">
        <v>113</v>
      </c>
      <c r="E60" s="28" t="s">
        <v>114</v>
      </c>
      <c r="F60" s="28"/>
      <c r="G60" s="28"/>
      <c r="H60" s="28"/>
      <c r="I60" s="28"/>
      <c r="J60" s="28"/>
      <c r="K60" s="19">
        <v>5000</v>
      </c>
      <c r="L60" s="19">
        <v>0</v>
      </c>
      <c r="M60" s="19">
        <f t="shared" si="0"/>
        <v>91010043.85999995</v>
      </c>
    </row>
    <row r="61" spans="2:13" s="2" customFormat="1" ht="90" customHeight="1">
      <c r="B61" s="16" t="s">
        <v>112</v>
      </c>
      <c r="C61" s="17"/>
      <c r="D61" s="18" t="s">
        <v>113</v>
      </c>
      <c r="E61" s="28" t="s">
        <v>114</v>
      </c>
      <c r="F61" s="28"/>
      <c r="G61" s="28"/>
      <c r="H61" s="28"/>
      <c r="I61" s="28"/>
      <c r="J61" s="28"/>
      <c r="K61" s="19">
        <v>6250</v>
      </c>
      <c r="L61" s="19">
        <v>0</v>
      </c>
      <c r="M61" s="19">
        <f t="shared" si="0"/>
        <v>91016293.85999995</v>
      </c>
    </row>
    <row r="62" spans="2:13" s="2" customFormat="1" ht="90" customHeight="1">
      <c r="B62" s="16" t="s">
        <v>112</v>
      </c>
      <c r="C62" s="17"/>
      <c r="D62" s="18" t="s">
        <v>113</v>
      </c>
      <c r="E62" s="28" t="s">
        <v>114</v>
      </c>
      <c r="F62" s="28"/>
      <c r="G62" s="28"/>
      <c r="H62" s="28"/>
      <c r="I62" s="28"/>
      <c r="J62" s="28"/>
      <c r="K62" s="19">
        <v>3095</v>
      </c>
      <c r="L62" s="19">
        <v>0</v>
      </c>
      <c r="M62" s="19">
        <f t="shared" si="0"/>
        <v>91019388.85999995</v>
      </c>
    </row>
    <row r="63" spans="2:13" s="2" customFormat="1" ht="90" customHeight="1">
      <c r="B63" s="16" t="s">
        <v>112</v>
      </c>
      <c r="C63" s="17"/>
      <c r="D63" s="18" t="s">
        <v>113</v>
      </c>
      <c r="E63" s="28" t="s">
        <v>114</v>
      </c>
      <c r="F63" s="28"/>
      <c r="G63" s="28"/>
      <c r="H63" s="28"/>
      <c r="I63" s="28"/>
      <c r="J63" s="28"/>
      <c r="K63" s="19">
        <v>1518.25</v>
      </c>
      <c r="L63" s="19">
        <v>0</v>
      </c>
      <c r="M63" s="19">
        <f t="shared" si="0"/>
        <v>91020907.10999995</v>
      </c>
    </row>
    <row r="64" spans="2:13" s="2" customFormat="1" ht="90" customHeight="1">
      <c r="B64" s="16" t="s">
        <v>112</v>
      </c>
      <c r="C64" s="17"/>
      <c r="D64" s="18" t="s">
        <v>113</v>
      </c>
      <c r="E64" s="28" t="s">
        <v>114</v>
      </c>
      <c r="F64" s="28"/>
      <c r="G64" s="28"/>
      <c r="H64" s="28"/>
      <c r="I64" s="28"/>
      <c r="J64" s="28"/>
      <c r="K64" s="19">
        <v>6668.31</v>
      </c>
      <c r="L64" s="19">
        <v>0</v>
      </c>
      <c r="M64" s="19">
        <f t="shared" si="0"/>
        <v>91027575.41999996</v>
      </c>
    </row>
    <row r="65" spans="2:13" s="2" customFormat="1" ht="90" customHeight="1">
      <c r="B65" s="16" t="s">
        <v>112</v>
      </c>
      <c r="C65" s="17"/>
      <c r="D65" s="18" t="s">
        <v>115</v>
      </c>
      <c r="E65" s="28" t="s">
        <v>116</v>
      </c>
      <c r="F65" s="28"/>
      <c r="G65" s="28"/>
      <c r="H65" s="28"/>
      <c r="I65" s="28"/>
      <c r="J65" s="28"/>
      <c r="K65" s="19">
        <v>3000</v>
      </c>
      <c r="L65" s="19">
        <v>0</v>
      </c>
      <c r="M65" s="19">
        <f t="shared" si="0"/>
        <v>91030575.41999996</v>
      </c>
    </row>
    <row r="66" spans="2:13" s="2" customFormat="1" ht="90" customHeight="1">
      <c r="B66" s="16" t="s">
        <v>112</v>
      </c>
      <c r="C66" s="17"/>
      <c r="D66" s="18" t="s">
        <v>117</v>
      </c>
      <c r="E66" s="28" t="s">
        <v>118</v>
      </c>
      <c r="F66" s="28"/>
      <c r="G66" s="28"/>
      <c r="H66" s="28"/>
      <c r="I66" s="28"/>
      <c r="J66" s="28"/>
      <c r="K66" s="19">
        <v>5000</v>
      </c>
      <c r="L66" s="19">
        <v>0</v>
      </c>
      <c r="M66" s="19">
        <f t="shared" si="0"/>
        <v>91035575.41999996</v>
      </c>
    </row>
    <row r="67" spans="2:13" s="2" customFormat="1" ht="54.75" customHeight="1">
      <c r="B67" s="16" t="s">
        <v>119</v>
      </c>
      <c r="C67" s="17"/>
      <c r="D67" s="18" t="s">
        <v>120</v>
      </c>
      <c r="E67" s="28" t="s">
        <v>121</v>
      </c>
      <c r="F67" s="28"/>
      <c r="G67" s="28"/>
      <c r="H67" s="28"/>
      <c r="I67" s="28"/>
      <c r="J67" s="28"/>
      <c r="K67" s="19">
        <v>248161</v>
      </c>
      <c r="L67" s="19">
        <v>0</v>
      </c>
      <c r="M67" s="19">
        <f t="shared" si="0"/>
        <v>91283736.41999996</v>
      </c>
    </row>
    <row r="68" spans="2:13" s="2" customFormat="1" ht="54.75" customHeight="1">
      <c r="B68" s="16" t="s">
        <v>119</v>
      </c>
      <c r="C68" s="17"/>
      <c r="D68" s="18" t="s">
        <v>120</v>
      </c>
      <c r="E68" s="28" t="s">
        <v>121</v>
      </c>
      <c r="F68" s="28"/>
      <c r="G68" s="28"/>
      <c r="H68" s="28"/>
      <c r="I68" s="28"/>
      <c r="J68" s="28"/>
      <c r="K68" s="19">
        <v>13700</v>
      </c>
      <c r="L68" s="19">
        <v>0</v>
      </c>
      <c r="M68" s="19">
        <f t="shared" si="0"/>
        <v>91297436.41999996</v>
      </c>
    </row>
    <row r="69" spans="2:13" s="2" customFormat="1" ht="54.75" customHeight="1">
      <c r="B69" s="16" t="s">
        <v>119</v>
      </c>
      <c r="C69" s="17"/>
      <c r="D69" s="18" t="s">
        <v>120</v>
      </c>
      <c r="E69" s="28" t="s">
        <v>121</v>
      </c>
      <c r="F69" s="28"/>
      <c r="G69" s="28"/>
      <c r="H69" s="28"/>
      <c r="I69" s="28"/>
      <c r="J69" s="28"/>
      <c r="K69" s="19">
        <v>4900</v>
      </c>
      <c r="L69" s="19">
        <v>0</v>
      </c>
      <c r="M69" s="19">
        <f t="shared" si="0"/>
        <v>91302336.41999996</v>
      </c>
    </row>
    <row r="70" spans="2:13" s="2" customFormat="1" ht="54.75" customHeight="1">
      <c r="B70" s="16" t="s">
        <v>119</v>
      </c>
      <c r="C70" s="17"/>
      <c r="D70" s="18" t="s">
        <v>120</v>
      </c>
      <c r="E70" s="28" t="s">
        <v>121</v>
      </c>
      <c r="F70" s="28"/>
      <c r="G70" s="28"/>
      <c r="H70" s="28"/>
      <c r="I70" s="28"/>
      <c r="J70" s="28"/>
      <c r="K70" s="19">
        <v>25000</v>
      </c>
      <c r="L70" s="19">
        <v>0</v>
      </c>
      <c r="M70" s="19">
        <f t="shared" si="0"/>
        <v>91327336.41999996</v>
      </c>
    </row>
    <row r="71" spans="2:13" s="2" customFormat="1" ht="54.75" customHeight="1">
      <c r="B71" s="16" t="s">
        <v>119</v>
      </c>
      <c r="C71" s="17"/>
      <c r="D71" s="18" t="s">
        <v>120</v>
      </c>
      <c r="E71" s="28" t="s">
        <v>121</v>
      </c>
      <c r="F71" s="28"/>
      <c r="G71" s="28"/>
      <c r="H71" s="28"/>
      <c r="I71" s="28"/>
      <c r="J71" s="28"/>
      <c r="K71" s="19">
        <v>13658.22</v>
      </c>
      <c r="L71" s="19">
        <v>0</v>
      </c>
      <c r="M71" s="19">
        <f t="shared" si="0"/>
        <v>91340994.63999996</v>
      </c>
    </row>
    <row r="72" spans="2:13" s="2" customFormat="1" ht="54.75" customHeight="1">
      <c r="B72" s="16" t="s">
        <v>119</v>
      </c>
      <c r="C72" s="17"/>
      <c r="D72" s="18" t="s">
        <v>120</v>
      </c>
      <c r="E72" s="28" t="s">
        <v>121</v>
      </c>
      <c r="F72" s="28"/>
      <c r="G72" s="28"/>
      <c r="H72" s="28"/>
      <c r="I72" s="28"/>
      <c r="J72" s="28"/>
      <c r="K72" s="19">
        <v>4498</v>
      </c>
      <c r="L72" s="19">
        <v>0</v>
      </c>
      <c r="M72" s="19">
        <f t="shared" si="0"/>
        <v>91345492.63999996</v>
      </c>
    </row>
    <row r="73" spans="2:13" s="2" customFormat="1" ht="54.75" customHeight="1">
      <c r="B73" s="16" t="s">
        <v>119</v>
      </c>
      <c r="C73" s="17"/>
      <c r="D73" s="18" t="s">
        <v>120</v>
      </c>
      <c r="E73" s="28" t="s">
        <v>121</v>
      </c>
      <c r="F73" s="28"/>
      <c r="G73" s="28"/>
      <c r="H73" s="28"/>
      <c r="I73" s="28"/>
      <c r="J73" s="28"/>
      <c r="K73" s="19">
        <v>5000</v>
      </c>
      <c r="L73" s="19">
        <v>0</v>
      </c>
      <c r="M73" s="19">
        <f t="shared" si="0"/>
        <v>91350492.63999996</v>
      </c>
    </row>
    <row r="74" spans="2:13" s="2" customFormat="1" ht="54.75" customHeight="1">
      <c r="B74" s="16" t="s">
        <v>119</v>
      </c>
      <c r="C74" s="17"/>
      <c r="D74" s="18" t="s">
        <v>120</v>
      </c>
      <c r="E74" s="28" t="s">
        <v>121</v>
      </c>
      <c r="F74" s="28"/>
      <c r="G74" s="28"/>
      <c r="H74" s="28"/>
      <c r="I74" s="28"/>
      <c r="J74" s="28"/>
      <c r="K74" s="19">
        <v>8900</v>
      </c>
      <c r="L74" s="19">
        <v>0</v>
      </c>
      <c r="M74" s="19">
        <f aca="true" t="shared" si="1" ref="M74:M137">M73+K74-L74</f>
        <v>91359392.63999996</v>
      </c>
    </row>
    <row r="75" spans="2:13" s="2" customFormat="1" ht="54.75" customHeight="1">
      <c r="B75" s="16" t="s">
        <v>119</v>
      </c>
      <c r="C75" s="17"/>
      <c r="D75" s="18" t="s">
        <v>120</v>
      </c>
      <c r="E75" s="28" t="s">
        <v>121</v>
      </c>
      <c r="F75" s="28"/>
      <c r="G75" s="28"/>
      <c r="H75" s="28"/>
      <c r="I75" s="28"/>
      <c r="J75" s="28"/>
      <c r="K75" s="19">
        <v>20508.28</v>
      </c>
      <c r="L75" s="19">
        <v>0</v>
      </c>
      <c r="M75" s="19">
        <f t="shared" si="1"/>
        <v>91379900.91999996</v>
      </c>
    </row>
    <row r="76" spans="2:13" s="2" customFormat="1" ht="54.75" customHeight="1">
      <c r="B76" s="16" t="s">
        <v>122</v>
      </c>
      <c r="C76" s="17"/>
      <c r="D76" s="18" t="s">
        <v>123</v>
      </c>
      <c r="E76" s="28" t="s">
        <v>124</v>
      </c>
      <c r="F76" s="28"/>
      <c r="G76" s="28"/>
      <c r="H76" s="28"/>
      <c r="I76" s="28"/>
      <c r="J76" s="28"/>
      <c r="K76" s="19">
        <v>0</v>
      </c>
      <c r="L76" s="19">
        <v>175</v>
      </c>
      <c r="M76" s="19">
        <f t="shared" si="1"/>
        <v>91379725.91999996</v>
      </c>
    </row>
    <row r="77" spans="2:13" s="2" customFormat="1" ht="54.75" customHeight="1">
      <c r="B77" s="16" t="s">
        <v>122</v>
      </c>
      <c r="C77" s="17"/>
      <c r="D77" s="18" t="s">
        <v>125</v>
      </c>
      <c r="E77" s="28" t="s">
        <v>126</v>
      </c>
      <c r="F77" s="28"/>
      <c r="G77" s="28"/>
      <c r="H77" s="28"/>
      <c r="I77" s="28"/>
      <c r="J77" s="28"/>
      <c r="K77" s="19">
        <v>0</v>
      </c>
      <c r="L77" s="19">
        <v>14.94</v>
      </c>
      <c r="M77" s="19">
        <f t="shared" si="1"/>
        <v>91379710.97999996</v>
      </c>
    </row>
    <row r="78" spans="2:13" s="2" customFormat="1" ht="99" customHeight="1">
      <c r="B78" s="16" t="s">
        <v>122</v>
      </c>
      <c r="C78" s="17"/>
      <c r="D78" s="18" t="s">
        <v>127</v>
      </c>
      <c r="E78" s="28" t="s">
        <v>128</v>
      </c>
      <c r="F78" s="28"/>
      <c r="G78" s="28"/>
      <c r="H78" s="28"/>
      <c r="I78" s="28"/>
      <c r="J78" s="28"/>
      <c r="K78" s="19">
        <v>0</v>
      </c>
      <c r="L78" s="19">
        <v>37.94</v>
      </c>
      <c r="M78" s="19">
        <f t="shared" si="1"/>
        <v>91379673.03999996</v>
      </c>
    </row>
    <row r="79" spans="2:13" s="2" customFormat="1" ht="54.75" customHeight="1">
      <c r="B79" s="16" t="s">
        <v>122</v>
      </c>
      <c r="C79" s="17"/>
      <c r="D79" s="18" t="s">
        <v>129</v>
      </c>
      <c r="E79" s="28" t="s">
        <v>130</v>
      </c>
      <c r="F79" s="28"/>
      <c r="G79" s="28"/>
      <c r="H79" s="28"/>
      <c r="I79" s="28"/>
      <c r="J79" s="28"/>
      <c r="K79" s="19">
        <v>1650</v>
      </c>
      <c r="L79" s="19">
        <v>0</v>
      </c>
      <c r="M79" s="19">
        <f t="shared" si="1"/>
        <v>91381323.03999996</v>
      </c>
    </row>
    <row r="80" spans="2:13" s="2" customFormat="1" ht="54.75" customHeight="1">
      <c r="B80" s="16" t="s">
        <v>122</v>
      </c>
      <c r="C80" s="17"/>
      <c r="D80" s="18" t="s">
        <v>129</v>
      </c>
      <c r="E80" s="28" t="s">
        <v>130</v>
      </c>
      <c r="F80" s="28"/>
      <c r="G80" s="28"/>
      <c r="H80" s="28"/>
      <c r="I80" s="28"/>
      <c r="J80" s="28"/>
      <c r="K80" s="19">
        <v>2000</v>
      </c>
      <c r="L80" s="19">
        <v>0</v>
      </c>
      <c r="M80" s="19">
        <f t="shared" si="1"/>
        <v>91383323.03999996</v>
      </c>
    </row>
    <row r="81" spans="2:13" s="2" customFormat="1" ht="54.75" customHeight="1">
      <c r="B81" s="16" t="s">
        <v>122</v>
      </c>
      <c r="C81" s="17"/>
      <c r="D81" s="18" t="s">
        <v>129</v>
      </c>
      <c r="E81" s="28" t="s">
        <v>130</v>
      </c>
      <c r="F81" s="28"/>
      <c r="G81" s="28"/>
      <c r="H81" s="28"/>
      <c r="I81" s="28"/>
      <c r="J81" s="28"/>
      <c r="K81" s="19">
        <v>10136.71</v>
      </c>
      <c r="L81" s="19">
        <v>0</v>
      </c>
      <c r="M81" s="19">
        <f t="shared" si="1"/>
        <v>91393459.74999996</v>
      </c>
    </row>
    <row r="82" spans="2:13" s="2" customFormat="1" ht="54.75" customHeight="1">
      <c r="B82" s="16" t="s">
        <v>122</v>
      </c>
      <c r="C82" s="17"/>
      <c r="D82" s="18" t="s">
        <v>129</v>
      </c>
      <c r="E82" s="28" t="s">
        <v>130</v>
      </c>
      <c r="F82" s="28"/>
      <c r="G82" s="28"/>
      <c r="H82" s="28"/>
      <c r="I82" s="28"/>
      <c r="J82" s="28"/>
      <c r="K82" s="19">
        <v>22440</v>
      </c>
      <c r="L82" s="19">
        <v>0</v>
      </c>
      <c r="M82" s="19">
        <f t="shared" si="1"/>
        <v>91415899.74999996</v>
      </c>
    </row>
    <row r="83" spans="2:13" s="2" customFormat="1" ht="54.75" customHeight="1">
      <c r="B83" s="16" t="s">
        <v>122</v>
      </c>
      <c r="C83" s="17"/>
      <c r="D83" s="18" t="s">
        <v>129</v>
      </c>
      <c r="E83" s="28" t="s">
        <v>130</v>
      </c>
      <c r="F83" s="28"/>
      <c r="G83" s="28"/>
      <c r="H83" s="28"/>
      <c r="I83" s="28"/>
      <c r="J83" s="28"/>
      <c r="K83" s="19">
        <v>5642</v>
      </c>
      <c r="L83" s="19">
        <v>0</v>
      </c>
      <c r="M83" s="19">
        <f t="shared" si="1"/>
        <v>91421541.74999996</v>
      </c>
    </row>
    <row r="84" spans="2:13" s="2" customFormat="1" ht="54.75" customHeight="1">
      <c r="B84" s="16" t="s">
        <v>122</v>
      </c>
      <c r="C84" s="17"/>
      <c r="D84" s="18" t="s">
        <v>129</v>
      </c>
      <c r="E84" s="28" t="s">
        <v>130</v>
      </c>
      <c r="F84" s="28"/>
      <c r="G84" s="28"/>
      <c r="H84" s="28"/>
      <c r="I84" s="28"/>
      <c r="J84" s="28"/>
      <c r="K84" s="19">
        <v>5641.26</v>
      </c>
      <c r="L84" s="19">
        <v>0</v>
      </c>
      <c r="M84" s="19">
        <f t="shared" si="1"/>
        <v>91427183.00999996</v>
      </c>
    </row>
    <row r="85" spans="2:13" s="2" customFormat="1" ht="54.75" customHeight="1">
      <c r="B85" s="16" t="s">
        <v>122</v>
      </c>
      <c r="C85" s="17"/>
      <c r="D85" s="18" t="s">
        <v>129</v>
      </c>
      <c r="E85" s="28" t="s">
        <v>130</v>
      </c>
      <c r="F85" s="28"/>
      <c r="G85" s="28"/>
      <c r="H85" s="28"/>
      <c r="I85" s="28"/>
      <c r="J85" s="28"/>
      <c r="K85" s="19">
        <v>11284</v>
      </c>
      <c r="L85" s="19">
        <v>0</v>
      </c>
      <c r="M85" s="19">
        <f t="shared" si="1"/>
        <v>91438467.00999996</v>
      </c>
    </row>
    <row r="86" spans="2:13" s="2" customFormat="1" ht="54.75" customHeight="1">
      <c r="B86" s="16" t="s">
        <v>122</v>
      </c>
      <c r="C86" s="17"/>
      <c r="D86" s="18" t="s">
        <v>129</v>
      </c>
      <c r="E86" s="28" t="s">
        <v>130</v>
      </c>
      <c r="F86" s="28"/>
      <c r="G86" s="28"/>
      <c r="H86" s="28"/>
      <c r="I86" s="28"/>
      <c r="J86" s="28"/>
      <c r="K86" s="19">
        <v>2000</v>
      </c>
      <c r="L86" s="19">
        <v>0</v>
      </c>
      <c r="M86" s="19">
        <f t="shared" si="1"/>
        <v>91440467.00999996</v>
      </c>
    </row>
    <row r="87" spans="2:13" s="2" customFormat="1" ht="54.75" customHeight="1">
      <c r="B87" s="16" t="s">
        <v>122</v>
      </c>
      <c r="C87" s="17"/>
      <c r="D87" s="18" t="s">
        <v>129</v>
      </c>
      <c r="E87" s="28" t="s">
        <v>130</v>
      </c>
      <c r="F87" s="28"/>
      <c r="G87" s="28"/>
      <c r="H87" s="28"/>
      <c r="I87" s="28"/>
      <c r="J87" s="28"/>
      <c r="K87" s="19">
        <v>170167</v>
      </c>
      <c r="L87" s="19">
        <v>0</v>
      </c>
      <c r="M87" s="19">
        <f t="shared" si="1"/>
        <v>91610634.00999996</v>
      </c>
    </row>
    <row r="88" spans="2:13" s="2" customFormat="1" ht="90" customHeight="1">
      <c r="B88" s="16" t="s">
        <v>122</v>
      </c>
      <c r="C88" s="17"/>
      <c r="D88" s="18" t="s">
        <v>129</v>
      </c>
      <c r="E88" s="28" t="s">
        <v>130</v>
      </c>
      <c r="F88" s="28"/>
      <c r="G88" s="28"/>
      <c r="H88" s="28"/>
      <c r="I88" s="28"/>
      <c r="J88" s="28"/>
      <c r="K88" s="19">
        <v>1200</v>
      </c>
      <c r="L88" s="19">
        <v>0</v>
      </c>
      <c r="M88" s="19">
        <f t="shared" si="1"/>
        <v>91611834.00999996</v>
      </c>
    </row>
    <row r="89" spans="2:13" s="2" customFormat="1" ht="90" customHeight="1">
      <c r="B89" s="16" t="s">
        <v>122</v>
      </c>
      <c r="C89" s="17"/>
      <c r="D89" s="18" t="s">
        <v>129</v>
      </c>
      <c r="E89" s="28" t="s">
        <v>130</v>
      </c>
      <c r="F89" s="28"/>
      <c r="G89" s="28"/>
      <c r="H89" s="28"/>
      <c r="I89" s="28"/>
      <c r="J89" s="28"/>
      <c r="K89" s="19">
        <v>1500</v>
      </c>
      <c r="L89" s="19">
        <v>0</v>
      </c>
      <c r="M89" s="19">
        <f t="shared" si="1"/>
        <v>91613334.00999996</v>
      </c>
    </row>
    <row r="90" spans="2:13" s="2" customFormat="1" ht="90" customHeight="1">
      <c r="B90" s="16" t="s">
        <v>122</v>
      </c>
      <c r="C90" s="17"/>
      <c r="D90" s="18" t="s">
        <v>129</v>
      </c>
      <c r="E90" s="28" t="s">
        <v>130</v>
      </c>
      <c r="F90" s="28"/>
      <c r="G90" s="28"/>
      <c r="H90" s="28"/>
      <c r="I90" s="28"/>
      <c r="J90" s="28"/>
      <c r="K90" s="19">
        <v>5550</v>
      </c>
      <c r="L90" s="19">
        <v>0</v>
      </c>
      <c r="M90" s="19">
        <f t="shared" si="1"/>
        <v>91618884.00999996</v>
      </c>
    </row>
    <row r="91" spans="2:13" s="2" customFormat="1" ht="90" customHeight="1">
      <c r="B91" s="16" t="s">
        <v>122</v>
      </c>
      <c r="C91" s="17"/>
      <c r="D91" s="18" t="s">
        <v>129</v>
      </c>
      <c r="E91" s="28" t="s">
        <v>130</v>
      </c>
      <c r="F91" s="28"/>
      <c r="G91" s="28"/>
      <c r="H91" s="28"/>
      <c r="I91" s="28"/>
      <c r="J91" s="28"/>
      <c r="K91" s="19">
        <v>1000</v>
      </c>
      <c r="L91" s="19">
        <v>0</v>
      </c>
      <c r="M91" s="19">
        <f t="shared" si="1"/>
        <v>91619884.00999996</v>
      </c>
    </row>
    <row r="92" spans="2:13" s="2" customFormat="1" ht="90" customHeight="1">
      <c r="B92" s="16" t="s">
        <v>122</v>
      </c>
      <c r="C92" s="17"/>
      <c r="D92" s="18" t="s">
        <v>129</v>
      </c>
      <c r="E92" s="28" t="s">
        <v>130</v>
      </c>
      <c r="F92" s="28"/>
      <c r="G92" s="28"/>
      <c r="H92" s="28"/>
      <c r="I92" s="28"/>
      <c r="J92" s="28"/>
      <c r="K92" s="19">
        <v>26448.33</v>
      </c>
      <c r="L92" s="19">
        <v>0</v>
      </c>
      <c r="M92" s="19">
        <f t="shared" si="1"/>
        <v>91646332.33999996</v>
      </c>
    </row>
    <row r="93" spans="2:13" s="2" customFormat="1" ht="90" customHeight="1">
      <c r="B93" s="16" t="s">
        <v>122</v>
      </c>
      <c r="C93" s="17"/>
      <c r="D93" s="18" t="s">
        <v>131</v>
      </c>
      <c r="E93" s="28" t="s">
        <v>132</v>
      </c>
      <c r="F93" s="28"/>
      <c r="G93" s="28"/>
      <c r="H93" s="28"/>
      <c r="I93" s="28"/>
      <c r="J93" s="28"/>
      <c r="K93" s="19">
        <v>0</v>
      </c>
      <c r="L93" s="19">
        <v>25295.48</v>
      </c>
      <c r="M93" s="19">
        <f t="shared" si="1"/>
        <v>91621036.85999995</v>
      </c>
    </row>
    <row r="94" spans="2:13" s="2" customFormat="1" ht="90" customHeight="1">
      <c r="B94" s="16" t="s">
        <v>122</v>
      </c>
      <c r="C94" s="17"/>
      <c r="D94" s="18" t="s">
        <v>133</v>
      </c>
      <c r="E94" s="28" t="s">
        <v>134</v>
      </c>
      <c r="F94" s="28"/>
      <c r="G94" s="28"/>
      <c r="H94" s="28"/>
      <c r="I94" s="28"/>
      <c r="J94" s="28"/>
      <c r="K94" s="19">
        <v>13600.6</v>
      </c>
      <c r="L94" s="19">
        <v>0</v>
      </c>
      <c r="M94" s="19">
        <f t="shared" si="1"/>
        <v>91634637.45999995</v>
      </c>
    </row>
    <row r="95" spans="2:13" s="2" customFormat="1" ht="90" customHeight="1">
      <c r="B95" s="16" t="s">
        <v>122</v>
      </c>
      <c r="C95" s="17"/>
      <c r="D95" s="18" t="s">
        <v>135</v>
      </c>
      <c r="E95" s="28" t="s">
        <v>136</v>
      </c>
      <c r="F95" s="28"/>
      <c r="G95" s="28"/>
      <c r="H95" s="28"/>
      <c r="I95" s="28"/>
      <c r="J95" s="28"/>
      <c r="K95" s="19">
        <v>1500</v>
      </c>
      <c r="L95" s="19">
        <v>0</v>
      </c>
      <c r="M95" s="19">
        <f t="shared" si="1"/>
        <v>91636137.45999995</v>
      </c>
    </row>
    <row r="96" spans="2:13" s="2" customFormat="1" ht="90" customHeight="1">
      <c r="B96" s="16" t="s">
        <v>122</v>
      </c>
      <c r="C96" s="17"/>
      <c r="D96" s="18" t="s">
        <v>137</v>
      </c>
      <c r="E96" s="28" t="s">
        <v>138</v>
      </c>
      <c r="F96" s="28"/>
      <c r="G96" s="28"/>
      <c r="H96" s="28"/>
      <c r="I96" s="28"/>
      <c r="J96" s="28"/>
      <c r="K96" s="19">
        <v>7030.22</v>
      </c>
      <c r="L96" s="19">
        <v>0</v>
      </c>
      <c r="M96" s="19">
        <f t="shared" si="1"/>
        <v>91643167.67999995</v>
      </c>
    </row>
    <row r="97" spans="2:13" s="2" customFormat="1" ht="90" customHeight="1">
      <c r="B97" s="16" t="s">
        <v>122</v>
      </c>
      <c r="C97" s="17"/>
      <c r="D97" s="18" t="s">
        <v>139</v>
      </c>
      <c r="E97" s="28" t="s">
        <v>140</v>
      </c>
      <c r="F97" s="28"/>
      <c r="G97" s="28"/>
      <c r="H97" s="28"/>
      <c r="I97" s="28"/>
      <c r="J97" s="28"/>
      <c r="K97" s="19">
        <v>0</v>
      </c>
      <c r="L97" s="19">
        <v>9961.98</v>
      </c>
      <c r="M97" s="19">
        <f t="shared" si="1"/>
        <v>91633205.69999994</v>
      </c>
    </row>
    <row r="98" spans="2:13" s="2" customFormat="1" ht="90" customHeight="1">
      <c r="B98" s="16" t="s">
        <v>122</v>
      </c>
      <c r="C98" s="17"/>
      <c r="D98" s="18" t="s">
        <v>141</v>
      </c>
      <c r="E98" s="28" t="s">
        <v>142</v>
      </c>
      <c r="F98" s="28"/>
      <c r="G98" s="28"/>
      <c r="H98" s="28"/>
      <c r="I98" s="28"/>
      <c r="J98" s="28"/>
      <c r="K98" s="19">
        <v>8869</v>
      </c>
      <c r="L98" s="19">
        <v>0</v>
      </c>
      <c r="M98" s="19">
        <f t="shared" si="1"/>
        <v>91642074.69999994</v>
      </c>
    </row>
    <row r="99" spans="2:13" s="2" customFormat="1" ht="90" customHeight="1">
      <c r="B99" s="16" t="s">
        <v>122</v>
      </c>
      <c r="C99" s="17"/>
      <c r="D99" s="18" t="s">
        <v>143</v>
      </c>
      <c r="E99" s="28" t="s">
        <v>144</v>
      </c>
      <c r="F99" s="28"/>
      <c r="G99" s="28"/>
      <c r="H99" s="28"/>
      <c r="I99" s="28"/>
      <c r="J99" s="28"/>
      <c r="K99" s="19">
        <v>3415</v>
      </c>
      <c r="L99" s="19">
        <v>0</v>
      </c>
      <c r="M99" s="19">
        <f t="shared" si="1"/>
        <v>91645489.69999994</v>
      </c>
    </row>
    <row r="100" spans="2:13" s="2" customFormat="1" ht="90" customHeight="1">
      <c r="B100" s="16" t="s">
        <v>122</v>
      </c>
      <c r="C100" s="17"/>
      <c r="D100" s="18" t="s">
        <v>145</v>
      </c>
      <c r="E100" s="28" t="s">
        <v>146</v>
      </c>
      <c r="F100" s="28"/>
      <c r="G100" s="28"/>
      <c r="H100" s="28"/>
      <c r="I100" s="28"/>
      <c r="J100" s="28"/>
      <c r="K100" s="19">
        <v>3416</v>
      </c>
      <c r="L100" s="19">
        <v>0</v>
      </c>
      <c r="M100" s="19">
        <f t="shared" si="1"/>
        <v>91648905.69999994</v>
      </c>
    </row>
    <row r="101" spans="2:13" s="2" customFormat="1" ht="90" customHeight="1">
      <c r="B101" s="16" t="s">
        <v>8</v>
      </c>
      <c r="C101" s="17"/>
      <c r="D101" s="18" t="s">
        <v>9</v>
      </c>
      <c r="E101" s="28" t="s">
        <v>10</v>
      </c>
      <c r="F101" s="28"/>
      <c r="G101" s="28"/>
      <c r="H101" s="28"/>
      <c r="I101" s="28"/>
      <c r="J101" s="28"/>
      <c r="K101" s="19">
        <v>484563</v>
      </c>
      <c r="L101" s="19">
        <v>0</v>
      </c>
      <c r="M101" s="19">
        <f t="shared" si="1"/>
        <v>92133468.69999994</v>
      </c>
    </row>
    <row r="102" spans="2:13" s="2" customFormat="1" ht="90" customHeight="1">
      <c r="B102" s="16" t="s">
        <v>8</v>
      </c>
      <c r="C102" s="17"/>
      <c r="D102" s="18" t="s">
        <v>148</v>
      </c>
      <c r="E102" s="28" t="s">
        <v>149</v>
      </c>
      <c r="F102" s="28"/>
      <c r="G102" s="28"/>
      <c r="H102" s="28"/>
      <c r="I102" s="28"/>
      <c r="J102" s="28"/>
      <c r="K102" s="19">
        <v>0</v>
      </c>
      <c r="L102" s="19">
        <v>419296</v>
      </c>
      <c r="M102" s="19">
        <f t="shared" si="1"/>
        <v>91714172.69999994</v>
      </c>
    </row>
    <row r="103" spans="2:13" s="2" customFormat="1" ht="90" customHeight="1">
      <c r="B103" s="16" t="s">
        <v>11</v>
      </c>
      <c r="C103" s="17"/>
      <c r="D103" s="18" t="s">
        <v>14</v>
      </c>
      <c r="E103" s="28" t="s">
        <v>15</v>
      </c>
      <c r="F103" s="28"/>
      <c r="G103" s="28"/>
      <c r="H103" s="28"/>
      <c r="I103" s="28"/>
      <c r="J103" s="28"/>
      <c r="K103" s="19">
        <v>81539</v>
      </c>
      <c r="L103" s="19">
        <v>0</v>
      </c>
      <c r="M103" s="19">
        <f t="shared" si="1"/>
        <v>91795711.69999994</v>
      </c>
    </row>
    <row r="104" spans="2:13" s="2" customFormat="1" ht="90" customHeight="1">
      <c r="B104" s="16" t="s">
        <v>11</v>
      </c>
      <c r="C104" s="17"/>
      <c r="D104" s="18" t="s">
        <v>150</v>
      </c>
      <c r="E104" s="28" t="s">
        <v>151</v>
      </c>
      <c r="F104" s="28"/>
      <c r="G104" s="28"/>
      <c r="H104" s="28"/>
      <c r="I104" s="28"/>
      <c r="J104" s="28"/>
      <c r="K104" s="19">
        <v>0</v>
      </c>
      <c r="L104" s="19">
        <v>91512</v>
      </c>
      <c r="M104" s="19">
        <f t="shared" si="1"/>
        <v>91704199.69999994</v>
      </c>
    </row>
    <row r="105" spans="2:13" s="2" customFormat="1" ht="90" customHeight="1">
      <c r="B105" s="16" t="s">
        <v>22</v>
      </c>
      <c r="C105" s="17"/>
      <c r="D105" s="18" t="s">
        <v>25</v>
      </c>
      <c r="E105" s="28" t="s">
        <v>26</v>
      </c>
      <c r="F105" s="28"/>
      <c r="G105" s="28"/>
      <c r="H105" s="28"/>
      <c r="I105" s="28"/>
      <c r="J105" s="28"/>
      <c r="K105" s="19">
        <v>57814</v>
      </c>
      <c r="L105" s="19">
        <v>0</v>
      </c>
      <c r="M105" s="19">
        <f t="shared" si="1"/>
        <v>91762013.69999994</v>
      </c>
    </row>
    <row r="106" spans="2:13" s="2" customFormat="1" ht="90" customHeight="1">
      <c r="B106" s="16" t="s">
        <v>22</v>
      </c>
      <c r="C106" s="17"/>
      <c r="D106" s="18" t="s">
        <v>152</v>
      </c>
      <c r="E106" s="28" t="s">
        <v>153</v>
      </c>
      <c r="F106" s="28"/>
      <c r="G106" s="28"/>
      <c r="H106" s="28"/>
      <c r="I106" s="28"/>
      <c r="J106" s="28"/>
      <c r="K106" s="19">
        <v>0</v>
      </c>
      <c r="L106" s="19">
        <v>76104</v>
      </c>
      <c r="M106" s="19">
        <f t="shared" si="1"/>
        <v>91685909.69999994</v>
      </c>
    </row>
    <row r="107" spans="2:13" s="2" customFormat="1" ht="90" customHeight="1">
      <c r="B107" s="16" t="s">
        <v>33</v>
      </c>
      <c r="C107" s="17"/>
      <c r="D107" s="18" t="s">
        <v>34</v>
      </c>
      <c r="E107" s="28" t="s">
        <v>35</v>
      </c>
      <c r="F107" s="28"/>
      <c r="G107" s="28"/>
      <c r="H107" s="28"/>
      <c r="I107" s="28"/>
      <c r="J107" s="28"/>
      <c r="K107" s="19">
        <v>36221</v>
      </c>
      <c r="L107" s="19">
        <v>0</v>
      </c>
      <c r="M107" s="19">
        <f t="shared" si="1"/>
        <v>91722130.69999994</v>
      </c>
    </row>
    <row r="108" spans="2:13" s="2" customFormat="1" ht="90" customHeight="1">
      <c r="B108" s="16" t="s">
        <v>33</v>
      </c>
      <c r="C108" s="17"/>
      <c r="D108" s="18" t="s">
        <v>154</v>
      </c>
      <c r="E108" s="28" t="s">
        <v>155</v>
      </c>
      <c r="F108" s="28"/>
      <c r="G108" s="28"/>
      <c r="H108" s="28"/>
      <c r="I108" s="28"/>
      <c r="J108" s="28"/>
      <c r="K108" s="19">
        <v>0</v>
      </c>
      <c r="L108" s="19">
        <v>13050</v>
      </c>
      <c r="M108" s="19">
        <f t="shared" si="1"/>
        <v>91709080.69999994</v>
      </c>
    </row>
    <row r="109" spans="2:13" s="2" customFormat="1" ht="90" customHeight="1">
      <c r="B109" s="16" t="s">
        <v>36</v>
      </c>
      <c r="C109" s="17"/>
      <c r="D109" s="18" t="s">
        <v>37</v>
      </c>
      <c r="E109" s="28" t="s">
        <v>38</v>
      </c>
      <c r="F109" s="28"/>
      <c r="G109" s="28"/>
      <c r="H109" s="28"/>
      <c r="I109" s="28"/>
      <c r="J109" s="28"/>
      <c r="K109" s="19">
        <v>13365</v>
      </c>
      <c r="L109" s="19">
        <v>0</v>
      </c>
      <c r="M109" s="19">
        <f t="shared" si="1"/>
        <v>91722445.69999994</v>
      </c>
    </row>
    <row r="110" spans="2:13" s="2" customFormat="1" ht="90" customHeight="1">
      <c r="B110" s="16" t="s">
        <v>36</v>
      </c>
      <c r="C110" s="17"/>
      <c r="D110" s="18" t="s">
        <v>156</v>
      </c>
      <c r="E110" s="28" t="s">
        <v>157</v>
      </c>
      <c r="F110" s="28"/>
      <c r="G110" s="28"/>
      <c r="H110" s="28"/>
      <c r="I110" s="28"/>
      <c r="J110" s="28"/>
      <c r="K110" s="19">
        <v>0</v>
      </c>
      <c r="L110" s="19">
        <v>88245</v>
      </c>
      <c r="M110" s="19">
        <f t="shared" si="1"/>
        <v>91634200.69999994</v>
      </c>
    </row>
    <row r="111" spans="2:13" s="2" customFormat="1" ht="90" customHeight="1">
      <c r="B111" s="16" t="s">
        <v>45</v>
      </c>
      <c r="C111" s="17"/>
      <c r="D111" s="18" t="s">
        <v>46</v>
      </c>
      <c r="E111" s="28" t="s">
        <v>47</v>
      </c>
      <c r="F111" s="28"/>
      <c r="G111" s="28"/>
      <c r="H111" s="28"/>
      <c r="I111" s="28"/>
      <c r="J111" s="28"/>
      <c r="K111" s="19">
        <v>105776</v>
      </c>
      <c r="L111" s="19">
        <v>0</v>
      </c>
      <c r="M111" s="19">
        <f t="shared" si="1"/>
        <v>91739976.69999994</v>
      </c>
    </row>
    <row r="112" spans="2:13" s="2" customFormat="1" ht="90" customHeight="1">
      <c r="B112" s="16" t="s">
        <v>45</v>
      </c>
      <c r="C112" s="17"/>
      <c r="D112" s="18" t="s">
        <v>158</v>
      </c>
      <c r="E112" s="28" t="s">
        <v>159</v>
      </c>
      <c r="F112" s="28"/>
      <c r="G112" s="28"/>
      <c r="H112" s="28"/>
      <c r="I112" s="28"/>
      <c r="J112" s="28"/>
      <c r="K112" s="19">
        <v>0</v>
      </c>
      <c r="L112" s="19">
        <v>18240</v>
      </c>
      <c r="M112" s="19">
        <f t="shared" si="1"/>
        <v>91721736.69999994</v>
      </c>
    </row>
    <row r="113" spans="2:13" s="2" customFormat="1" ht="90" customHeight="1">
      <c r="B113" s="16" t="s">
        <v>52</v>
      </c>
      <c r="C113" s="17"/>
      <c r="D113" s="18" t="s">
        <v>53</v>
      </c>
      <c r="E113" s="28" t="s">
        <v>54</v>
      </c>
      <c r="F113" s="28"/>
      <c r="G113" s="28"/>
      <c r="H113" s="28"/>
      <c r="I113" s="28"/>
      <c r="J113" s="28"/>
      <c r="K113" s="19">
        <v>3600</v>
      </c>
      <c r="L113" s="19">
        <v>0</v>
      </c>
      <c r="M113" s="19">
        <f t="shared" si="1"/>
        <v>91725336.69999994</v>
      </c>
    </row>
    <row r="114" spans="2:13" s="2" customFormat="1" ht="90" customHeight="1">
      <c r="B114" s="16" t="s">
        <v>52</v>
      </c>
      <c r="C114" s="17"/>
      <c r="D114" s="18" t="s">
        <v>160</v>
      </c>
      <c r="E114" s="28" t="s">
        <v>161</v>
      </c>
      <c r="F114" s="28"/>
      <c r="G114" s="28"/>
      <c r="H114" s="28"/>
      <c r="I114" s="28"/>
      <c r="J114" s="28"/>
      <c r="K114" s="19">
        <v>0</v>
      </c>
      <c r="L114" s="19">
        <v>93641</v>
      </c>
      <c r="M114" s="19">
        <f t="shared" si="1"/>
        <v>91631695.69999994</v>
      </c>
    </row>
    <row r="115" spans="2:13" s="2" customFormat="1" ht="90" customHeight="1">
      <c r="B115" s="16" t="s">
        <v>55</v>
      </c>
      <c r="C115" s="17"/>
      <c r="D115" s="18" t="s">
        <v>56</v>
      </c>
      <c r="E115" s="28" t="s">
        <v>57</v>
      </c>
      <c r="F115" s="28"/>
      <c r="G115" s="28"/>
      <c r="H115" s="28"/>
      <c r="I115" s="28"/>
      <c r="J115" s="28"/>
      <c r="K115" s="19">
        <v>49342</v>
      </c>
      <c r="L115" s="19">
        <v>0</v>
      </c>
      <c r="M115" s="19">
        <f t="shared" si="1"/>
        <v>91681037.69999994</v>
      </c>
    </row>
    <row r="116" spans="2:13" s="2" customFormat="1" ht="90" customHeight="1">
      <c r="B116" s="16" t="s">
        <v>55</v>
      </c>
      <c r="C116" s="17"/>
      <c r="D116" s="18" t="s">
        <v>162</v>
      </c>
      <c r="E116" s="28" t="s">
        <v>163</v>
      </c>
      <c r="F116" s="28"/>
      <c r="G116" s="28"/>
      <c r="H116" s="28"/>
      <c r="I116" s="28"/>
      <c r="J116" s="28"/>
      <c r="K116" s="19">
        <v>0</v>
      </c>
      <c r="L116" s="19">
        <v>34500</v>
      </c>
      <c r="M116" s="19">
        <f t="shared" si="1"/>
        <v>91646537.69999994</v>
      </c>
    </row>
    <row r="117" spans="2:13" s="2" customFormat="1" ht="90" customHeight="1">
      <c r="B117" s="16" t="s">
        <v>58</v>
      </c>
      <c r="C117" s="17"/>
      <c r="D117" s="18" t="s">
        <v>59</v>
      </c>
      <c r="E117" s="28" t="s">
        <v>60</v>
      </c>
      <c r="F117" s="28"/>
      <c r="G117" s="28"/>
      <c r="H117" s="28"/>
      <c r="I117" s="28"/>
      <c r="J117" s="28"/>
      <c r="K117" s="19">
        <v>13400</v>
      </c>
      <c r="L117" s="19">
        <v>0</v>
      </c>
      <c r="M117" s="19">
        <f t="shared" si="1"/>
        <v>91659937.69999994</v>
      </c>
    </row>
    <row r="118" spans="2:13" s="2" customFormat="1" ht="90" customHeight="1">
      <c r="B118" s="16" t="s">
        <v>58</v>
      </c>
      <c r="C118" s="17"/>
      <c r="D118" s="18" t="s">
        <v>164</v>
      </c>
      <c r="E118" s="28" t="s">
        <v>165</v>
      </c>
      <c r="F118" s="28"/>
      <c r="G118" s="28"/>
      <c r="H118" s="28"/>
      <c r="I118" s="28"/>
      <c r="J118" s="28"/>
      <c r="K118" s="19">
        <v>0</v>
      </c>
      <c r="L118" s="19">
        <v>31842</v>
      </c>
      <c r="M118" s="19">
        <f t="shared" si="1"/>
        <v>91628095.69999994</v>
      </c>
    </row>
    <row r="119" spans="2:13" s="2" customFormat="1" ht="90" customHeight="1">
      <c r="B119" s="16" t="s">
        <v>61</v>
      </c>
      <c r="C119" s="17"/>
      <c r="D119" s="18" t="s">
        <v>62</v>
      </c>
      <c r="E119" s="28" t="s">
        <v>63</v>
      </c>
      <c r="F119" s="28"/>
      <c r="G119" s="28"/>
      <c r="H119" s="28"/>
      <c r="I119" s="28"/>
      <c r="J119" s="28"/>
      <c r="K119" s="19">
        <v>28150</v>
      </c>
      <c r="L119" s="19">
        <v>0</v>
      </c>
      <c r="M119" s="19">
        <f t="shared" si="1"/>
        <v>91656245.69999994</v>
      </c>
    </row>
    <row r="120" spans="2:13" s="2" customFormat="1" ht="90" customHeight="1">
      <c r="B120" s="16" t="s">
        <v>66</v>
      </c>
      <c r="C120" s="17"/>
      <c r="D120" s="18" t="s">
        <v>67</v>
      </c>
      <c r="E120" s="28" t="s">
        <v>68</v>
      </c>
      <c r="F120" s="28"/>
      <c r="G120" s="28"/>
      <c r="H120" s="28"/>
      <c r="I120" s="28"/>
      <c r="J120" s="28"/>
      <c r="K120" s="19">
        <v>252615</v>
      </c>
      <c r="L120" s="19">
        <v>0</v>
      </c>
      <c r="M120" s="19">
        <f t="shared" si="1"/>
        <v>91908860.69999994</v>
      </c>
    </row>
    <row r="121" spans="2:13" s="2" customFormat="1" ht="90" customHeight="1">
      <c r="B121" s="16" t="s">
        <v>66</v>
      </c>
      <c r="C121" s="17"/>
      <c r="D121" s="18" t="s">
        <v>166</v>
      </c>
      <c r="E121" s="28" t="s">
        <v>167</v>
      </c>
      <c r="F121" s="28"/>
      <c r="G121" s="28"/>
      <c r="H121" s="28"/>
      <c r="I121" s="28"/>
      <c r="J121" s="28"/>
      <c r="K121" s="19">
        <v>0</v>
      </c>
      <c r="L121" s="19">
        <v>193726</v>
      </c>
      <c r="M121" s="19">
        <f t="shared" si="1"/>
        <v>91715134.69999994</v>
      </c>
    </row>
    <row r="122" spans="2:13" s="2" customFormat="1" ht="90" customHeight="1">
      <c r="B122" s="16" t="s">
        <v>69</v>
      </c>
      <c r="C122" s="17"/>
      <c r="D122" s="18" t="s">
        <v>72</v>
      </c>
      <c r="E122" s="28" t="s">
        <v>73</v>
      </c>
      <c r="F122" s="28"/>
      <c r="G122" s="28"/>
      <c r="H122" s="28"/>
      <c r="I122" s="28"/>
      <c r="J122" s="28"/>
      <c r="K122" s="19">
        <v>8875</v>
      </c>
      <c r="L122" s="19">
        <v>0</v>
      </c>
      <c r="M122" s="19">
        <f t="shared" si="1"/>
        <v>91724009.69999994</v>
      </c>
    </row>
    <row r="123" spans="2:13" s="2" customFormat="1" ht="90" customHeight="1">
      <c r="B123" s="16" t="s">
        <v>69</v>
      </c>
      <c r="C123" s="17"/>
      <c r="D123" s="18" t="s">
        <v>168</v>
      </c>
      <c r="E123" s="28" t="s">
        <v>169</v>
      </c>
      <c r="F123" s="28"/>
      <c r="G123" s="28"/>
      <c r="H123" s="28"/>
      <c r="I123" s="28"/>
      <c r="J123" s="28"/>
      <c r="K123" s="19">
        <v>0</v>
      </c>
      <c r="L123" s="19">
        <v>87039</v>
      </c>
      <c r="M123" s="19">
        <f t="shared" si="1"/>
        <v>91636970.69999994</v>
      </c>
    </row>
    <row r="124" spans="2:13" s="2" customFormat="1" ht="90" customHeight="1">
      <c r="B124" s="16" t="s">
        <v>78</v>
      </c>
      <c r="C124" s="17"/>
      <c r="D124" s="18" t="s">
        <v>79</v>
      </c>
      <c r="E124" s="28" t="s">
        <v>80</v>
      </c>
      <c r="F124" s="28"/>
      <c r="G124" s="28"/>
      <c r="H124" s="28"/>
      <c r="I124" s="28"/>
      <c r="J124" s="28"/>
      <c r="K124" s="19">
        <v>54400</v>
      </c>
      <c r="L124" s="19">
        <v>0</v>
      </c>
      <c r="M124" s="19">
        <f t="shared" si="1"/>
        <v>91691370.69999994</v>
      </c>
    </row>
    <row r="125" spans="2:13" s="2" customFormat="1" ht="90" customHeight="1">
      <c r="B125" s="16" t="s">
        <v>78</v>
      </c>
      <c r="C125" s="17"/>
      <c r="D125" s="18" t="s">
        <v>170</v>
      </c>
      <c r="E125" s="28" t="s">
        <v>171</v>
      </c>
      <c r="F125" s="28"/>
      <c r="G125" s="28"/>
      <c r="H125" s="28"/>
      <c r="I125" s="28"/>
      <c r="J125" s="28"/>
      <c r="K125" s="19">
        <v>0</v>
      </c>
      <c r="L125" s="19">
        <v>30575</v>
      </c>
      <c r="M125" s="19">
        <f t="shared" si="1"/>
        <v>91660795.69999994</v>
      </c>
    </row>
    <row r="126" spans="2:13" s="2" customFormat="1" ht="90" customHeight="1">
      <c r="B126" s="16" t="s">
        <v>81</v>
      </c>
      <c r="C126" s="17"/>
      <c r="D126" s="18" t="s">
        <v>82</v>
      </c>
      <c r="E126" s="28" t="s">
        <v>83</v>
      </c>
      <c r="F126" s="28"/>
      <c r="G126" s="28"/>
      <c r="H126" s="28"/>
      <c r="I126" s="28"/>
      <c r="J126" s="28"/>
      <c r="K126" s="19">
        <v>51879.92</v>
      </c>
      <c r="L126" s="19">
        <v>0</v>
      </c>
      <c r="M126" s="19">
        <f t="shared" si="1"/>
        <v>91712675.61999995</v>
      </c>
    </row>
    <row r="127" spans="2:13" s="2" customFormat="1" ht="90" customHeight="1">
      <c r="B127" s="16" t="s">
        <v>81</v>
      </c>
      <c r="C127" s="17"/>
      <c r="D127" s="18" t="s">
        <v>172</v>
      </c>
      <c r="E127" s="28" t="s">
        <v>173</v>
      </c>
      <c r="F127" s="28"/>
      <c r="G127" s="28"/>
      <c r="H127" s="28"/>
      <c r="I127" s="28"/>
      <c r="J127" s="28"/>
      <c r="K127" s="19">
        <v>0</v>
      </c>
      <c r="L127" s="19">
        <v>34410</v>
      </c>
      <c r="M127" s="19">
        <f t="shared" si="1"/>
        <v>91678265.61999995</v>
      </c>
    </row>
    <row r="128" spans="2:13" s="2" customFormat="1" ht="90" customHeight="1">
      <c r="B128" s="16" t="s">
        <v>88</v>
      </c>
      <c r="C128" s="17"/>
      <c r="D128" s="18" t="s">
        <v>89</v>
      </c>
      <c r="E128" s="28" t="s">
        <v>90</v>
      </c>
      <c r="F128" s="28"/>
      <c r="G128" s="28"/>
      <c r="H128" s="28"/>
      <c r="I128" s="28"/>
      <c r="J128" s="28"/>
      <c r="K128" s="19">
        <v>33114.92</v>
      </c>
      <c r="L128" s="19">
        <v>0</v>
      </c>
      <c r="M128" s="19">
        <f t="shared" si="1"/>
        <v>91711380.53999995</v>
      </c>
    </row>
    <row r="129" spans="2:13" s="2" customFormat="1" ht="90" customHeight="1">
      <c r="B129" s="16" t="s">
        <v>88</v>
      </c>
      <c r="C129" s="17"/>
      <c r="D129" s="18" t="s">
        <v>174</v>
      </c>
      <c r="E129" s="28" t="s">
        <v>175</v>
      </c>
      <c r="F129" s="28"/>
      <c r="G129" s="28"/>
      <c r="H129" s="28"/>
      <c r="I129" s="28"/>
      <c r="J129" s="28"/>
      <c r="K129" s="19">
        <v>0</v>
      </c>
      <c r="L129" s="19">
        <v>57314.92</v>
      </c>
      <c r="M129" s="19">
        <f t="shared" si="1"/>
        <v>91654065.61999995</v>
      </c>
    </row>
    <row r="130" spans="2:13" s="2" customFormat="1" ht="90" customHeight="1">
      <c r="B130" s="16" t="s">
        <v>91</v>
      </c>
      <c r="C130" s="17"/>
      <c r="D130" s="18" t="s">
        <v>92</v>
      </c>
      <c r="E130" s="28" t="s">
        <v>93</v>
      </c>
      <c r="F130" s="28"/>
      <c r="G130" s="28"/>
      <c r="H130" s="28"/>
      <c r="I130" s="28"/>
      <c r="J130" s="28"/>
      <c r="K130" s="19">
        <v>58390</v>
      </c>
      <c r="L130" s="19">
        <v>0</v>
      </c>
      <c r="M130" s="19">
        <f t="shared" si="1"/>
        <v>91712455.61999995</v>
      </c>
    </row>
    <row r="131" spans="2:13" s="2" customFormat="1" ht="90" customHeight="1">
      <c r="B131" s="16" t="s">
        <v>91</v>
      </c>
      <c r="C131" s="17"/>
      <c r="D131" s="18" t="s">
        <v>176</v>
      </c>
      <c r="E131" s="28" t="s">
        <v>177</v>
      </c>
      <c r="F131" s="28"/>
      <c r="G131" s="28"/>
      <c r="H131" s="28"/>
      <c r="I131" s="28"/>
      <c r="J131" s="28"/>
      <c r="K131" s="19">
        <v>0</v>
      </c>
      <c r="L131" s="19">
        <v>26969.92</v>
      </c>
      <c r="M131" s="19">
        <f t="shared" si="1"/>
        <v>91685485.69999994</v>
      </c>
    </row>
    <row r="132" spans="2:13" s="2" customFormat="1" ht="90" customHeight="1">
      <c r="B132" s="16" t="s">
        <v>94</v>
      </c>
      <c r="C132" s="17"/>
      <c r="D132" s="18" t="s">
        <v>95</v>
      </c>
      <c r="E132" s="28" t="s">
        <v>96</v>
      </c>
      <c r="F132" s="28"/>
      <c r="G132" s="28"/>
      <c r="H132" s="28"/>
      <c r="I132" s="28"/>
      <c r="J132" s="28"/>
      <c r="K132" s="19">
        <v>9105</v>
      </c>
      <c r="L132" s="19">
        <v>0</v>
      </c>
      <c r="M132" s="19">
        <f t="shared" si="1"/>
        <v>91694590.69999994</v>
      </c>
    </row>
    <row r="133" spans="2:13" s="2" customFormat="1" ht="90" customHeight="1">
      <c r="B133" s="16" t="s">
        <v>94</v>
      </c>
      <c r="C133" s="17"/>
      <c r="D133" s="18" t="s">
        <v>178</v>
      </c>
      <c r="E133" s="28" t="s">
        <v>179</v>
      </c>
      <c r="F133" s="28"/>
      <c r="G133" s="28"/>
      <c r="H133" s="28"/>
      <c r="I133" s="28"/>
      <c r="J133" s="28"/>
      <c r="K133" s="19">
        <v>0</v>
      </c>
      <c r="L133" s="19">
        <v>66495</v>
      </c>
      <c r="M133" s="19">
        <f t="shared" si="1"/>
        <v>91628095.69999994</v>
      </c>
    </row>
    <row r="134" spans="2:13" s="2" customFormat="1" ht="90" customHeight="1">
      <c r="B134" s="16" t="s">
        <v>97</v>
      </c>
      <c r="C134" s="17"/>
      <c r="D134" s="18" t="s">
        <v>98</v>
      </c>
      <c r="E134" s="28" t="s">
        <v>99</v>
      </c>
      <c r="F134" s="28"/>
      <c r="G134" s="28"/>
      <c r="H134" s="28"/>
      <c r="I134" s="28"/>
      <c r="J134" s="28"/>
      <c r="K134" s="19">
        <v>46470</v>
      </c>
      <c r="L134" s="19">
        <v>0</v>
      </c>
      <c r="M134" s="19">
        <f t="shared" si="1"/>
        <v>91674565.69999994</v>
      </c>
    </row>
    <row r="135" spans="2:13" s="2" customFormat="1" ht="90" customHeight="1">
      <c r="B135" s="16" t="s">
        <v>97</v>
      </c>
      <c r="C135" s="17"/>
      <c r="D135" s="18" t="s">
        <v>180</v>
      </c>
      <c r="E135" s="28" t="s">
        <v>181</v>
      </c>
      <c r="F135" s="28"/>
      <c r="G135" s="28"/>
      <c r="H135" s="28"/>
      <c r="I135" s="28"/>
      <c r="J135" s="28"/>
      <c r="K135" s="19">
        <v>0</v>
      </c>
      <c r="L135" s="19">
        <v>24020</v>
      </c>
      <c r="M135" s="19">
        <f t="shared" si="1"/>
        <v>91650545.69999994</v>
      </c>
    </row>
    <row r="136" spans="2:13" s="2" customFormat="1" ht="90" customHeight="1">
      <c r="B136" s="16" t="s">
        <v>97</v>
      </c>
      <c r="C136" s="17"/>
      <c r="D136" s="18" t="s">
        <v>182</v>
      </c>
      <c r="E136" s="28" t="s">
        <v>183</v>
      </c>
      <c r="F136" s="28"/>
      <c r="G136" s="28"/>
      <c r="H136" s="28"/>
      <c r="I136" s="28"/>
      <c r="J136" s="28"/>
      <c r="K136" s="19">
        <v>3500</v>
      </c>
      <c r="L136" s="19">
        <v>0</v>
      </c>
      <c r="M136" s="19">
        <f t="shared" si="1"/>
        <v>91654045.69999994</v>
      </c>
    </row>
    <row r="137" spans="2:13" s="2" customFormat="1" ht="90" customHeight="1">
      <c r="B137" s="16" t="s">
        <v>97</v>
      </c>
      <c r="C137" s="17"/>
      <c r="D137" s="18" t="s">
        <v>184</v>
      </c>
      <c r="E137" s="28" t="s">
        <v>185</v>
      </c>
      <c r="F137" s="28"/>
      <c r="G137" s="28"/>
      <c r="H137" s="28"/>
      <c r="I137" s="28"/>
      <c r="J137" s="28"/>
      <c r="K137" s="19">
        <v>6000</v>
      </c>
      <c r="L137" s="19">
        <v>0</v>
      </c>
      <c r="M137" s="19">
        <f t="shared" si="1"/>
        <v>91660045.69999994</v>
      </c>
    </row>
    <row r="138" spans="2:13" s="2" customFormat="1" ht="90" customHeight="1">
      <c r="B138" s="16" t="s">
        <v>97</v>
      </c>
      <c r="C138" s="17"/>
      <c r="D138" s="18" t="s">
        <v>186</v>
      </c>
      <c r="E138" s="28" t="s">
        <v>187</v>
      </c>
      <c r="F138" s="28"/>
      <c r="G138" s="28"/>
      <c r="H138" s="28"/>
      <c r="I138" s="28"/>
      <c r="J138" s="28"/>
      <c r="K138" s="19">
        <v>6000</v>
      </c>
      <c r="L138" s="19">
        <v>0</v>
      </c>
      <c r="M138" s="19">
        <f aca="true" t="shared" si="2" ref="M138:M201">M137+K138-L138</f>
        <v>91666045.69999994</v>
      </c>
    </row>
    <row r="139" spans="2:13" s="2" customFormat="1" ht="90" customHeight="1">
      <c r="B139" s="16" t="s">
        <v>102</v>
      </c>
      <c r="C139" s="17"/>
      <c r="D139" s="18" t="s">
        <v>105</v>
      </c>
      <c r="E139" s="28" t="s">
        <v>106</v>
      </c>
      <c r="F139" s="28"/>
      <c r="G139" s="28"/>
      <c r="H139" s="28"/>
      <c r="I139" s="28"/>
      <c r="J139" s="28"/>
      <c r="K139" s="19">
        <v>42190.82</v>
      </c>
      <c r="L139" s="19">
        <v>0</v>
      </c>
      <c r="M139" s="19">
        <f t="shared" si="2"/>
        <v>91708236.51999994</v>
      </c>
    </row>
    <row r="140" spans="2:13" s="2" customFormat="1" ht="90" customHeight="1">
      <c r="B140" s="16" t="s">
        <v>102</v>
      </c>
      <c r="C140" s="17"/>
      <c r="D140" s="18" t="s">
        <v>188</v>
      </c>
      <c r="E140" s="28" t="s">
        <v>189</v>
      </c>
      <c r="F140" s="28"/>
      <c r="G140" s="28"/>
      <c r="H140" s="28"/>
      <c r="I140" s="28"/>
      <c r="J140" s="28"/>
      <c r="K140" s="19">
        <v>0</v>
      </c>
      <c r="L140" s="19">
        <v>6000</v>
      </c>
      <c r="M140" s="19">
        <f t="shared" si="2"/>
        <v>91702236.51999994</v>
      </c>
    </row>
    <row r="141" spans="2:13" s="2" customFormat="1" ht="90" customHeight="1">
      <c r="B141" s="16" t="s">
        <v>102</v>
      </c>
      <c r="C141" s="17"/>
      <c r="D141" s="18" t="s">
        <v>190</v>
      </c>
      <c r="E141" s="28" t="s">
        <v>191</v>
      </c>
      <c r="F141" s="28"/>
      <c r="G141" s="28"/>
      <c r="H141" s="28"/>
      <c r="I141" s="28"/>
      <c r="J141" s="28"/>
      <c r="K141" s="19">
        <v>6000</v>
      </c>
      <c r="L141" s="19">
        <v>0</v>
      </c>
      <c r="M141" s="19">
        <f t="shared" si="2"/>
        <v>91708236.51999994</v>
      </c>
    </row>
    <row r="142" spans="2:13" s="2" customFormat="1" ht="90" customHeight="1">
      <c r="B142" s="16" t="s">
        <v>109</v>
      </c>
      <c r="C142" s="17"/>
      <c r="D142" s="18" t="s">
        <v>110</v>
      </c>
      <c r="E142" s="28" t="s">
        <v>111</v>
      </c>
      <c r="F142" s="28"/>
      <c r="G142" s="28"/>
      <c r="H142" s="28"/>
      <c r="I142" s="28"/>
      <c r="J142" s="28"/>
      <c r="K142" s="19">
        <v>87066</v>
      </c>
      <c r="L142" s="19">
        <v>0</v>
      </c>
      <c r="M142" s="19">
        <f t="shared" si="2"/>
        <v>91795302.51999994</v>
      </c>
    </row>
    <row r="143" spans="2:13" s="2" customFormat="1" ht="90" customHeight="1">
      <c r="B143" s="16" t="s">
        <v>109</v>
      </c>
      <c r="C143" s="17"/>
      <c r="D143" s="18" t="s">
        <v>192</v>
      </c>
      <c r="E143" s="28" t="s">
        <v>193</v>
      </c>
      <c r="F143" s="28"/>
      <c r="G143" s="28"/>
      <c r="H143" s="28"/>
      <c r="I143" s="28"/>
      <c r="J143" s="28"/>
      <c r="K143" s="19">
        <v>0</v>
      </c>
      <c r="L143" s="19">
        <v>161260.82</v>
      </c>
      <c r="M143" s="19">
        <f t="shared" si="2"/>
        <v>91634041.69999994</v>
      </c>
    </row>
    <row r="144" spans="2:13" s="2" customFormat="1" ht="90" customHeight="1">
      <c r="B144" s="16" t="s">
        <v>109</v>
      </c>
      <c r="C144" s="17"/>
      <c r="D144" s="18" t="s">
        <v>194</v>
      </c>
      <c r="E144" s="28" t="s">
        <v>195</v>
      </c>
      <c r="F144" s="28"/>
      <c r="G144" s="28"/>
      <c r="H144" s="28"/>
      <c r="I144" s="28"/>
      <c r="J144" s="28"/>
      <c r="K144" s="19">
        <v>3500</v>
      </c>
      <c r="L144" s="19">
        <v>0</v>
      </c>
      <c r="M144" s="19">
        <f t="shared" si="2"/>
        <v>91637541.69999994</v>
      </c>
    </row>
    <row r="145" spans="2:13" s="2" customFormat="1" ht="90" customHeight="1">
      <c r="B145" s="16" t="s">
        <v>109</v>
      </c>
      <c r="C145" s="17"/>
      <c r="D145" s="18" t="s">
        <v>196</v>
      </c>
      <c r="E145" s="28" t="s">
        <v>197</v>
      </c>
      <c r="F145" s="28"/>
      <c r="G145" s="28"/>
      <c r="H145" s="28"/>
      <c r="I145" s="28"/>
      <c r="J145" s="28"/>
      <c r="K145" s="19">
        <v>3500</v>
      </c>
      <c r="L145" s="19">
        <v>0</v>
      </c>
      <c r="M145" s="19">
        <f t="shared" si="2"/>
        <v>91641041.69999994</v>
      </c>
    </row>
    <row r="146" spans="2:13" s="2" customFormat="1" ht="90" customHeight="1">
      <c r="B146" s="16" t="s">
        <v>109</v>
      </c>
      <c r="C146" s="17"/>
      <c r="D146" s="18" t="s">
        <v>198</v>
      </c>
      <c r="E146" s="28" t="s">
        <v>199</v>
      </c>
      <c r="F146" s="28"/>
      <c r="G146" s="28"/>
      <c r="H146" s="28"/>
      <c r="I146" s="28"/>
      <c r="J146" s="28"/>
      <c r="K146" s="19">
        <v>40000</v>
      </c>
      <c r="L146" s="19">
        <v>0</v>
      </c>
      <c r="M146" s="19">
        <f t="shared" si="2"/>
        <v>91681041.69999994</v>
      </c>
    </row>
    <row r="147" spans="2:13" s="2" customFormat="1" ht="90" customHeight="1">
      <c r="B147" s="16" t="s">
        <v>109</v>
      </c>
      <c r="C147" s="17"/>
      <c r="D147" s="18" t="s">
        <v>200</v>
      </c>
      <c r="E147" s="28" t="s">
        <v>201</v>
      </c>
      <c r="F147" s="28"/>
      <c r="G147" s="28"/>
      <c r="H147" s="28"/>
      <c r="I147" s="28"/>
      <c r="J147" s="28"/>
      <c r="K147" s="19">
        <v>6000</v>
      </c>
      <c r="L147" s="19">
        <v>0</v>
      </c>
      <c r="M147" s="19">
        <f t="shared" si="2"/>
        <v>91687041.69999994</v>
      </c>
    </row>
    <row r="148" spans="2:13" s="2" customFormat="1" ht="90" customHeight="1">
      <c r="B148" s="16" t="s">
        <v>112</v>
      </c>
      <c r="C148" s="17"/>
      <c r="D148" s="18" t="s">
        <v>113</v>
      </c>
      <c r="E148" s="28" t="s">
        <v>114</v>
      </c>
      <c r="F148" s="28"/>
      <c r="G148" s="28"/>
      <c r="H148" s="28"/>
      <c r="I148" s="28"/>
      <c r="J148" s="28"/>
      <c r="K148" s="19">
        <v>59859</v>
      </c>
      <c r="L148" s="19">
        <v>0</v>
      </c>
      <c r="M148" s="19">
        <f t="shared" si="2"/>
        <v>91746900.69999994</v>
      </c>
    </row>
    <row r="149" spans="2:13" s="2" customFormat="1" ht="90" customHeight="1">
      <c r="B149" s="16" t="s">
        <v>112</v>
      </c>
      <c r="C149" s="17"/>
      <c r="D149" s="18" t="s">
        <v>113</v>
      </c>
      <c r="E149" s="28" t="s">
        <v>114</v>
      </c>
      <c r="F149" s="28"/>
      <c r="G149" s="28"/>
      <c r="H149" s="28"/>
      <c r="I149" s="28"/>
      <c r="J149" s="28"/>
      <c r="K149" s="19">
        <v>13550</v>
      </c>
      <c r="L149" s="19">
        <v>0</v>
      </c>
      <c r="M149" s="19">
        <f t="shared" si="2"/>
        <v>91760450.69999994</v>
      </c>
    </row>
    <row r="150" spans="2:13" s="2" customFormat="1" ht="90" customHeight="1">
      <c r="B150" s="16" t="s">
        <v>112</v>
      </c>
      <c r="C150" s="17"/>
      <c r="D150" s="18" t="s">
        <v>113</v>
      </c>
      <c r="E150" s="28" t="s">
        <v>114</v>
      </c>
      <c r="F150" s="28"/>
      <c r="G150" s="28"/>
      <c r="H150" s="28"/>
      <c r="I150" s="28"/>
      <c r="J150" s="28"/>
      <c r="K150" s="19">
        <v>10000</v>
      </c>
      <c r="L150" s="19">
        <v>0</v>
      </c>
      <c r="M150" s="19">
        <f t="shared" si="2"/>
        <v>91770450.69999994</v>
      </c>
    </row>
    <row r="151" spans="2:13" s="2" customFormat="1" ht="90" customHeight="1">
      <c r="B151" s="16" t="s">
        <v>112</v>
      </c>
      <c r="C151" s="17"/>
      <c r="D151" s="18" t="s">
        <v>202</v>
      </c>
      <c r="E151" s="28" t="s">
        <v>203</v>
      </c>
      <c r="F151" s="28"/>
      <c r="G151" s="28"/>
      <c r="H151" s="28"/>
      <c r="I151" s="28"/>
      <c r="J151" s="28"/>
      <c r="K151" s="19">
        <v>0</v>
      </c>
      <c r="L151" s="19">
        <v>82496</v>
      </c>
      <c r="M151" s="19">
        <f t="shared" si="2"/>
        <v>91687954.69999994</v>
      </c>
    </row>
    <row r="152" spans="2:13" s="2" customFormat="1" ht="90" customHeight="1">
      <c r="B152" s="16" t="s">
        <v>112</v>
      </c>
      <c r="C152" s="17"/>
      <c r="D152" s="18" t="s">
        <v>204</v>
      </c>
      <c r="E152" s="28" t="s">
        <v>205</v>
      </c>
      <c r="F152" s="28"/>
      <c r="G152" s="28"/>
      <c r="H152" s="28"/>
      <c r="I152" s="28"/>
      <c r="J152" s="28"/>
      <c r="K152" s="19">
        <v>4000</v>
      </c>
      <c r="L152" s="19">
        <v>0</v>
      </c>
      <c r="M152" s="19">
        <f t="shared" si="2"/>
        <v>91691954.69999994</v>
      </c>
    </row>
    <row r="153" spans="2:13" s="2" customFormat="1" ht="90" customHeight="1">
      <c r="B153" s="16" t="s">
        <v>112</v>
      </c>
      <c r="C153" s="17"/>
      <c r="D153" s="18" t="s">
        <v>206</v>
      </c>
      <c r="E153" s="28" t="s">
        <v>207</v>
      </c>
      <c r="F153" s="28"/>
      <c r="G153" s="28"/>
      <c r="H153" s="28"/>
      <c r="I153" s="28"/>
      <c r="J153" s="28"/>
      <c r="K153" s="19">
        <v>6000</v>
      </c>
      <c r="L153" s="19">
        <v>0</v>
      </c>
      <c r="M153" s="19">
        <f t="shared" si="2"/>
        <v>91697954.69999994</v>
      </c>
    </row>
    <row r="154" spans="2:13" s="2" customFormat="1" ht="90" customHeight="1">
      <c r="B154" s="16" t="s">
        <v>119</v>
      </c>
      <c r="C154" s="17"/>
      <c r="D154" s="18" t="s">
        <v>120</v>
      </c>
      <c r="E154" s="28" t="s">
        <v>121</v>
      </c>
      <c r="F154" s="28"/>
      <c r="G154" s="28"/>
      <c r="H154" s="28"/>
      <c r="I154" s="28"/>
      <c r="J154" s="28"/>
      <c r="K154" s="19">
        <v>1600</v>
      </c>
      <c r="L154" s="19">
        <v>0</v>
      </c>
      <c r="M154" s="19">
        <f t="shared" si="2"/>
        <v>91699554.69999994</v>
      </c>
    </row>
    <row r="155" spans="2:13" s="2" customFormat="1" ht="90" customHeight="1">
      <c r="B155" s="16" t="s">
        <v>119</v>
      </c>
      <c r="C155" s="17"/>
      <c r="D155" s="18" t="s">
        <v>208</v>
      </c>
      <c r="E155" s="28" t="s">
        <v>209</v>
      </c>
      <c r="F155" s="28"/>
      <c r="G155" s="28"/>
      <c r="H155" s="28"/>
      <c r="I155" s="28"/>
      <c r="J155" s="28"/>
      <c r="K155" s="19">
        <v>0</v>
      </c>
      <c r="L155" s="19">
        <v>107459</v>
      </c>
      <c r="M155" s="19">
        <f t="shared" si="2"/>
        <v>91592095.69999994</v>
      </c>
    </row>
    <row r="156" spans="2:13" s="2" customFormat="1" ht="90" customHeight="1">
      <c r="B156" s="16" t="s">
        <v>119</v>
      </c>
      <c r="C156" s="17"/>
      <c r="D156" s="18" t="s">
        <v>210</v>
      </c>
      <c r="E156" s="28" t="s">
        <v>211</v>
      </c>
      <c r="F156" s="28"/>
      <c r="G156" s="28"/>
      <c r="H156" s="28"/>
      <c r="I156" s="28"/>
      <c r="J156" s="28"/>
      <c r="K156" s="19">
        <v>6000</v>
      </c>
      <c r="L156" s="19">
        <v>0</v>
      </c>
      <c r="M156" s="19">
        <f t="shared" si="2"/>
        <v>91598095.69999994</v>
      </c>
    </row>
    <row r="157" spans="2:13" s="2" customFormat="1" ht="90" customHeight="1">
      <c r="B157" s="16" t="s">
        <v>119</v>
      </c>
      <c r="C157" s="17"/>
      <c r="D157" s="18" t="s">
        <v>212</v>
      </c>
      <c r="E157" s="28" t="s">
        <v>213</v>
      </c>
      <c r="F157" s="28"/>
      <c r="G157" s="28"/>
      <c r="H157" s="28"/>
      <c r="I157" s="28"/>
      <c r="J157" s="28"/>
      <c r="K157" s="19">
        <v>6000</v>
      </c>
      <c r="L157" s="19">
        <v>0</v>
      </c>
      <c r="M157" s="19">
        <f t="shared" si="2"/>
        <v>91604095.69999994</v>
      </c>
    </row>
    <row r="158" spans="2:13" s="2" customFormat="1" ht="90" customHeight="1">
      <c r="B158" s="16" t="s">
        <v>119</v>
      </c>
      <c r="C158" s="17"/>
      <c r="D158" s="18" t="s">
        <v>214</v>
      </c>
      <c r="E158" s="28" t="s">
        <v>215</v>
      </c>
      <c r="F158" s="28"/>
      <c r="G158" s="28"/>
      <c r="H158" s="28"/>
      <c r="I158" s="28"/>
      <c r="J158" s="28"/>
      <c r="K158" s="19">
        <v>6000</v>
      </c>
      <c r="L158" s="19">
        <v>0</v>
      </c>
      <c r="M158" s="19">
        <f t="shared" si="2"/>
        <v>91610095.69999994</v>
      </c>
    </row>
    <row r="159" spans="2:13" s="2" customFormat="1" ht="90" customHeight="1">
      <c r="B159" s="16" t="s">
        <v>119</v>
      </c>
      <c r="C159" s="17"/>
      <c r="D159" s="18" t="s">
        <v>216</v>
      </c>
      <c r="E159" s="28" t="s">
        <v>217</v>
      </c>
      <c r="F159" s="28"/>
      <c r="G159" s="28"/>
      <c r="H159" s="28"/>
      <c r="I159" s="28"/>
      <c r="J159" s="28"/>
      <c r="K159" s="19">
        <v>6000</v>
      </c>
      <c r="L159" s="19">
        <v>0</v>
      </c>
      <c r="M159" s="19">
        <f t="shared" si="2"/>
        <v>91616095.69999994</v>
      </c>
    </row>
    <row r="160" spans="2:13" s="2" customFormat="1" ht="90" customHeight="1">
      <c r="B160" s="16" t="s">
        <v>119</v>
      </c>
      <c r="C160" s="17"/>
      <c r="D160" s="18" t="s">
        <v>218</v>
      </c>
      <c r="E160" s="28" t="s">
        <v>219</v>
      </c>
      <c r="F160" s="28"/>
      <c r="G160" s="28"/>
      <c r="H160" s="28"/>
      <c r="I160" s="28"/>
      <c r="J160" s="28"/>
      <c r="K160" s="19">
        <v>6000</v>
      </c>
      <c r="L160" s="19">
        <v>0</v>
      </c>
      <c r="M160" s="19">
        <f t="shared" si="2"/>
        <v>91622095.69999994</v>
      </c>
    </row>
    <row r="161" spans="2:13" s="2" customFormat="1" ht="90" customHeight="1">
      <c r="B161" s="16" t="s">
        <v>119</v>
      </c>
      <c r="C161" s="17"/>
      <c r="D161" s="18" t="s">
        <v>220</v>
      </c>
      <c r="E161" s="28" t="s">
        <v>221</v>
      </c>
      <c r="F161" s="28"/>
      <c r="G161" s="28"/>
      <c r="H161" s="28"/>
      <c r="I161" s="28"/>
      <c r="J161" s="28"/>
      <c r="K161" s="19">
        <v>6000</v>
      </c>
      <c r="L161" s="19">
        <v>0</v>
      </c>
      <c r="M161" s="19">
        <f t="shared" si="2"/>
        <v>91628095.69999994</v>
      </c>
    </row>
    <row r="162" spans="2:13" s="2" customFormat="1" ht="90" customHeight="1">
      <c r="B162" s="16" t="s">
        <v>122</v>
      </c>
      <c r="C162" s="17"/>
      <c r="D162" s="18" t="s">
        <v>129</v>
      </c>
      <c r="E162" s="28" t="s">
        <v>130</v>
      </c>
      <c r="F162" s="28"/>
      <c r="G162" s="28"/>
      <c r="H162" s="28"/>
      <c r="I162" s="28"/>
      <c r="J162" s="28"/>
      <c r="K162" s="19">
        <v>38238</v>
      </c>
      <c r="L162" s="19">
        <v>0</v>
      </c>
      <c r="M162" s="19">
        <f t="shared" si="2"/>
        <v>91666333.69999994</v>
      </c>
    </row>
    <row r="163" spans="2:13" s="2" customFormat="1" ht="90" customHeight="1">
      <c r="B163" s="16" t="s">
        <v>122</v>
      </c>
      <c r="C163" s="17"/>
      <c r="D163" s="18" t="s">
        <v>129</v>
      </c>
      <c r="E163" s="28" t="s">
        <v>130</v>
      </c>
      <c r="F163" s="28"/>
      <c r="G163" s="28"/>
      <c r="H163" s="28"/>
      <c r="I163" s="28"/>
      <c r="J163" s="28"/>
      <c r="K163" s="19">
        <v>5400</v>
      </c>
      <c r="L163" s="19">
        <v>0</v>
      </c>
      <c r="M163" s="19">
        <f t="shared" si="2"/>
        <v>91671733.69999994</v>
      </c>
    </row>
    <row r="164" spans="2:13" s="2" customFormat="1" ht="90" customHeight="1">
      <c r="B164" s="16" t="s">
        <v>122</v>
      </c>
      <c r="C164" s="17"/>
      <c r="D164" s="18" t="s">
        <v>222</v>
      </c>
      <c r="E164" s="28" t="s">
        <v>223</v>
      </c>
      <c r="F164" s="28"/>
      <c r="G164" s="28"/>
      <c r="H164" s="28"/>
      <c r="I164" s="28"/>
      <c r="J164" s="28"/>
      <c r="K164" s="19">
        <v>0</v>
      </c>
      <c r="L164" s="19">
        <v>42900</v>
      </c>
      <c r="M164" s="19">
        <f t="shared" si="2"/>
        <v>91628833.69999994</v>
      </c>
    </row>
    <row r="165" spans="2:13" s="2" customFormat="1" ht="90" customHeight="1">
      <c r="B165" s="16" t="s">
        <v>122</v>
      </c>
      <c r="C165" s="17"/>
      <c r="D165" s="18" t="s">
        <v>224</v>
      </c>
      <c r="E165" s="28" t="s">
        <v>225</v>
      </c>
      <c r="F165" s="28"/>
      <c r="G165" s="28"/>
      <c r="H165" s="28"/>
      <c r="I165" s="28"/>
      <c r="J165" s="28"/>
      <c r="K165" s="19">
        <v>6000</v>
      </c>
      <c r="L165" s="19">
        <v>0</v>
      </c>
      <c r="M165" s="19">
        <f t="shared" si="2"/>
        <v>91634833.69999994</v>
      </c>
    </row>
    <row r="166" spans="2:13" s="2" customFormat="1" ht="90" customHeight="1">
      <c r="B166" s="16" t="s">
        <v>122</v>
      </c>
      <c r="C166" s="17"/>
      <c r="D166" s="18" t="s">
        <v>226</v>
      </c>
      <c r="E166" s="28" t="s">
        <v>227</v>
      </c>
      <c r="F166" s="28"/>
      <c r="G166" s="28"/>
      <c r="H166" s="28"/>
      <c r="I166" s="28"/>
      <c r="J166" s="28"/>
      <c r="K166" s="19">
        <v>3500</v>
      </c>
      <c r="L166" s="19">
        <v>0</v>
      </c>
      <c r="M166" s="19">
        <f t="shared" si="2"/>
        <v>91638333.69999994</v>
      </c>
    </row>
    <row r="167" spans="2:13" s="2" customFormat="1" ht="90" customHeight="1">
      <c r="B167" s="16" t="s">
        <v>122</v>
      </c>
      <c r="C167" s="17"/>
      <c r="D167" s="18" t="s">
        <v>228</v>
      </c>
      <c r="E167" s="28" t="s">
        <v>229</v>
      </c>
      <c r="F167" s="28"/>
      <c r="G167" s="28"/>
      <c r="H167" s="28"/>
      <c r="I167" s="28"/>
      <c r="J167" s="28"/>
      <c r="K167" s="19">
        <v>6000</v>
      </c>
      <c r="L167" s="19">
        <v>0</v>
      </c>
      <c r="M167" s="19">
        <f t="shared" si="2"/>
        <v>91644333.69999994</v>
      </c>
    </row>
    <row r="168" spans="2:13" s="2" customFormat="1" ht="90" customHeight="1">
      <c r="B168" s="16" t="s">
        <v>122</v>
      </c>
      <c r="C168" s="17"/>
      <c r="D168" s="18" t="s">
        <v>230</v>
      </c>
      <c r="E168" s="28" t="s">
        <v>231</v>
      </c>
      <c r="F168" s="28"/>
      <c r="G168" s="28"/>
      <c r="H168" s="28"/>
      <c r="I168" s="28"/>
      <c r="J168" s="28"/>
      <c r="K168" s="19">
        <v>6000</v>
      </c>
      <c r="L168" s="19">
        <v>0</v>
      </c>
      <c r="M168" s="19">
        <f t="shared" si="2"/>
        <v>91650333.69999994</v>
      </c>
    </row>
    <row r="169" spans="2:13" s="2" customFormat="1" ht="90" customHeight="1">
      <c r="B169" s="16" t="s">
        <v>122</v>
      </c>
      <c r="C169" s="17"/>
      <c r="D169" s="18" t="s">
        <v>232</v>
      </c>
      <c r="E169" s="28" t="s">
        <v>233</v>
      </c>
      <c r="F169" s="28"/>
      <c r="G169" s="28"/>
      <c r="H169" s="28"/>
      <c r="I169" s="28"/>
      <c r="J169" s="28"/>
      <c r="K169" s="19">
        <v>6000</v>
      </c>
      <c r="L169" s="19">
        <v>0</v>
      </c>
      <c r="M169" s="19">
        <f t="shared" si="2"/>
        <v>91656333.69999994</v>
      </c>
    </row>
    <row r="170" spans="2:13" s="2" customFormat="1" ht="90" customHeight="1">
      <c r="B170" s="16" t="s">
        <v>122</v>
      </c>
      <c r="C170" s="17"/>
      <c r="D170" s="18" t="s">
        <v>234</v>
      </c>
      <c r="E170" s="28" t="s">
        <v>235</v>
      </c>
      <c r="F170" s="28"/>
      <c r="G170" s="28"/>
      <c r="H170" s="28"/>
      <c r="I170" s="28"/>
      <c r="J170" s="28"/>
      <c r="K170" s="19">
        <v>4000</v>
      </c>
      <c r="L170" s="19">
        <v>0</v>
      </c>
      <c r="M170" s="19">
        <f t="shared" si="2"/>
        <v>91660333.69999994</v>
      </c>
    </row>
    <row r="171" spans="2:13" s="2" customFormat="1" ht="90" customHeight="1">
      <c r="B171" s="16" t="s">
        <v>122</v>
      </c>
      <c r="C171" s="17"/>
      <c r="D171" s="18" t="s">
        <v>236</v>
      </c>
      <c r="E171" s="28" t="s">
        <v>237</v>
      </c>
      <c r="F171" s="28"/>
      <c r="G171" s="28"/>
      <c r="H171" s="28"/>
      <c r="I171" s="28"/>
      <c r="J171" s="28"/>
      <c r="K171" s="19">
        <v>6000</v>
      </c>
      <c r="L171" s="19">
        <v>0</v>
      </c>
      <c r="M171" s="19">
        <f t="shared" si="2"/>
        <v>91666333.69999994</v>
      </c>
    </row>
    <row r="172" spans="2:13" s="2" customFormat="1" ht="90" customHeight="1">
      <c r="B172" s="16" t="s">
        <v>8</v>
      </c>
      <c r="C172" s="17"/>
      <c r="D172" s="18" t="s">
        <v>238</v>
      </c>
      <c r="E172" s="28" t="s">
        <v>239</v>
      </c>
      <c r="F172" s="28"/>
      <c r="G172" s="28"/>
      <c r="H172" s="28"/>
      <c r="I172" s="28"/>
      <c r="J172" s="28"/>
      <c r="K172" s="19">
        <v>0</v>
      </c>
      <c r="L172" s="19">
        <v>25381.36</v>
      </c>
      <c r="M172" s="19">
        <f t="shared" si="2"/>
        <v>91640952.33999994</v>
      </c>
    </row>
    <row r="173" spans="2:13" s="2" customFormat="1" ht="90" customHeight="1">
      <c r="B173" s="16" t="s">
        <v>8</v>
      </c>
      <c r="C173" s="17"/>
      <c r="D173" s="18" t="s">
        <v>238</v>
      </c>
      <c r="E173" s="28" t="s">
        <v>239</v>
      </c>
      <c r="F173" s="28"/>
      <c r="G173" s="28"/>
      <c r="H173" s="28"/>
      <c r="I173" s="28"/>
      <c r="J173" s="28"/>
      <c r="K173" s="19">
        <v>0</v>
      </c>
      <c r="L173" s="19">
        <v>27411.86</v>
      </c>
      <c r="M173" s="19">
        <f t="shared" si="2"/>
        <v>91613540.47999994</v>
      </c>
    </row>
    <row r="174" spans="2:13" s="2" customFormat="1" ht="90" customHeight="1">
      <c r="B174" s="16" t="s">
        <v>8</v>
      </c>
      <c r="C174" s="17"/>
      <c r="D174" s="18" t="s">
        <v>238</v>
      </c>
      <c r="E174" s="28" t="s">
        <v>239</v>
      </c>
      <c r="F174" s="28"/>
      <c r="G174" s="28"/>
      <c r="H174" s="28"/>
      <c r="I174" s="28"/>
      <c r="J174" s="28"/>
      <c r="K174" s="19">
        <v>0</v>
      </c>
      <c r="L174" s="19">
        <v>546206.78</v>
      </c>
      <c r="M174" s="19">
        <f t="shared" si="2"/>
        <v>91067333.69999994</v>
      </c>
    </row>
    <row r="175" spans="2:13" s="2" customFormat="1" ht="90" customHeight="1">
      <c r="B175" s="16" t="s">
        <v>8</v>
      </c>
      <c r="C175" s="17"/>
      <c r="D175" s="18" t="s">
        <v>240</v>
      </c>
      <c r="E175" s="28" t="s">
        <v>241</v>
      </c>
      <c r="F175" s="28"/>
      <c r="G175" s="28"/>
      <c r="H175" s="28"/>
      <c r="I175" s="28"/>
      <c r="J175" s="28"/>
      <c r="K175" s="19">
        <v>0</v>
      </c>
      <c r="L175" s="19">
        <v>12208.26</v>
      </c>
      <c r="M175" s="19">
        <f t="shared" si="2"/>
        <v>91055125.43999994</v>
      </c>
    </row>
    <row r="176" spans="2:13" s="2" customFormat="1" ht="90" customHeight="1">
      <c r="B176" s="16" t="s">
        <v>8</v>
      </c>
      <c r="C176" s="17"/>
      <c r="D176" s="18" t="s">
        <v>240</v>
      </c>
      <c r="E176" s="28" t="s">
        <v>241</v>
      </c>
      <c r="F176" s="28"/>
      <c r="G176" s="28"/>
      <c r="H176" s="28"/>
      <c r="I176" s="28"/>
      <c r="J176" s="28"/>
      <c r="K176" s="19">
        <v>0</v>
      </c>
      <c r="L176" s="19">
        <v>2137791.74</v>
      </c>
      <c r="M176" s="19">
        <f t="shared" si="2"/>
        <v>88917333.69999994</v>
      </c>
    </row>
    <row r="177" spans="2:13" s="2" customFormat="1" ht="90" customHeight="1">
      <c r="B177" s="16" t="s">
        <v>8</v>
      </c>
      <c r="C177" s="17"/>
      <c r="D177" s="18" t="s">
        <v>242</v>
      </c>
      <c r="E177" s="28" t="s">
        <v>243</v>
      </c>
      <c r="F177" s="28"/>
      <c r="G177" s="28"/>
      <c r="H177" s="28"/>
      <c r="I177" s="28"/>
      <c r="J177" s="28"/>
      <c r="K177" s="19">
        <v>0</v>
      </c>
      <c r="L177" s="19">
        <v>31654.91</v>
      </c>
      <c r="M177" s="19">
        <f t="shared" si="2"/>
        <v>88885678.78999995</v>
      </c>
    </row>
    <row r="178" spans="2:13" s="2" customFormat="1" ht="90" customHeight="1">
      <c r="B178" s="16" t="s">
        <v>8</v>
      </c>
      <c r="C178" s="17"/>
      <c r="D178" s="18" t="s">
        <v>242</v>
      </c>
      <c r="E178" s="28" t="s">
        <v>243</v>
      </c>
      <c r="F178" s="28"/>
      <c r="G178" s="28"/>
      <c r="H178" s="28"/>
      <c r="I178" s="28"/>
      <c r="J178" s="28"/>
      <c r="K178" s="19">
        <v>0</v>
      </c>
      <c r="L178" s="19">
        <v>3165.49</v>
      </c>
      <c r="M178" s="19">
        <f t="shared" si="2"/>
        <v>88882513.29999995</v>
      </c>
    </row>
    <row r="179" spans="2:13" s="2" customFormat="1" ht="90" customHeight="1">
      <c r="B179" s="16" t="s">
        <v>8</v>
      </c>
      <c r="C179" s="17"/>
      <c r="D179" s="18" t="s">
        <v>242</v>
      </c>
      <c r="E179" s="28" t="s">
        <v>243</v>
      </c>
      <c r="F179" s="28"/>
      <c r="G179" s="28"/>
      <c r="H179" s="28"/>
      <c r="I179" s="28"/>
      <c r="J179" s="28"/>
      <c r="K179" s="19">
        <v>0</v>
      </c>
      <c r="L179" s="19">
        <v>3130671.2</v>
      </c>
      <c r="M179" s="19">
        <f t="shared" si="2"/>
        <v>85751842.09999995</v>
      </c>
    </row>
    <row r="180" spans="2:13" s="2" customFormat="1" ht="133.5" customHeight="1">
      <c r="B180" s="16" t="s">
        <v>8</v>
      </c>
      <c r="C180" s="17"/>
      <c r="D180" s="18" t="s">
        <v>244</v>
      </c>
      <c r="E180" s="28" t="s">
        <v>245</v>
      </c>
      <c r="F180" s="28"/>
      <c r="G180" s="28"/>
      <c r="H180" s="28"/>
      <c r="I180" s="28"/>
      <c r="J180" s="28"/>
      <c r="K180" s="19">
        <v>0</v>
      </c>
      <c r="L180" s="19">
        <v>5000</v>
      </c>
      <c r="M180" s="19">
        <f t="shared" si="2"/>
        <v>85746842.09999995</v>
      </c>
    </row>
    <row r="181" spans="2:13" s="2" customFormat="1" ht="133.5" customHeight="1">
      <c r="B181" s="16" t="s">
        <v>8</v>
      </c>
      <c r="C181" s="17"/>
      <c r="D181" s="18" t="s">
        <v>244</v>
      </c>
      <c r="E181" s="28" t="s">
        <v>245</v>
      </c>
      <c r="F181" s="28"/>
      <c r="G181" s="28"/>
      <c r="H181" s="28"/>
      <c r="I181" s="28"/>
      <c r="J181" s="28"/>
      <c r="K181" s="19">
        <v>0</v>
      </c>
      <c r="L181" s="19">
        <v>113000</v>
      </c>
      <c r="M181" s="19">
        <f t="shared" si="2"/>
        <v>85633842.09999995</v>
      </c>
    </row>
    <row r="182" spans="2:13" s="2" customFormat="1" ht="133.5" customHeight="1">
      <c r="B182" s="16" t="s">
        <v>8</v>
      </c>
      <c r="C182" s="17"/>
      <c r="D182" s="18" t="s">
        <v>246</v>
      </c>
      <c r="E182" s="28" t="s">
        <v>616</v>
      </c>
      <c r="F182" s="28"/>
      <c r="G182" s="28"/>
      <c r="H182" s="28"/>
      <c r="I182" s="28"/>
      <c r="J182" s="28"/>
      <c r="K182" s="19">
        <v>0</v>
      </c>
      <c r="L182" s="19">
        <v>8015675.71</v>
      </c>
      <c r="M182" s="19">
        <f t="shared" si="2"/>
        <v>77618166.38999996</v>
      </c>
    </row>
    <row r="183" spans="2:13" s="2" customFormat="1" ht="133.5" customHeight="1">
      <c r="B183" s="16" t="s">
        <v>8</v>
      </c>
      <c r="C183" s="17"/>
      <c r="D183" s="18" t="s">
        <v>247</v>
      </c>
      <c r="E183" s="28" t="s">
        <v>248</v>
      </c>
      <c r="F183" s="28"/>
      <c r="G183" s="28"/>
      <c r="H183" s="28"/>
      <c r="I183" s="28"/>
      <c r="J183" s="28"/>
      <c r="K183" s="19">
        <v>0</v>
      </c>
      <c r="L183" s="19">
        <v>738151.61</v>
      </c>
      <c r="M183" s="19">
        <f t="shared" si="2"/>
        <v>76880014.77999996</v>
      </c>
    </row>
    <row r="184" spans="2:13" s="2" customFormat="1" ht="160.5" customHeight="1">
      <c r="B184" s="16" t="s">
        <v>8</v>
      </c>
      <c r="C184" s="17"/>
      <c r="D184" s="18" t="s">
        <v>247</v>
      </c>
      <c r="E184" s="28" t="s">
        <v>248</v>
      </c>
      <c r="F184" s="28"/>
      <c r="G184" s="28"/>
      <c r="H184" s="28"/>
      <c r="I184" s="28"/>
      <c r="J184" s="28"/>
      <c r="K184" s="19">
        <v>0</v>
      </c>
      <c r="L184" s="19">
        <v>7913.96</v>
      </c>
      <c r="M184" s="19">
        <f t="shared" si="2"/>
        <v>76872100.81999996</v>
      </c>
    </row>
    <row r="185" spans="2:13" s="2" customFormat="1" ht="160.5" customHeight="1">
      <c r="B185" s="16" t="s">
        <v>8</v>
      </c>
      <c r="C185" s="17"/>
      <c r="D185" s="18" t="s">
        <v>247</v>
      </c>
      <c r="E185" s="28" t="s">
        <v>248</v>
      </c>
      <c r="F185" s="28"/>
      <c r="G185" s="28"/>
      <c r="H185" s="28"/>
      <c r="I185" s="28"/>
      <c r="J185" s="28"/>
      <c r="K185" s="19">
        <v>0</v>
      </c>
      <c r="L185" s="19">
        <v>15110.19</v>
      </c>
      <c r="M185" s="19">
        <f t="shared" si="2"/>
        <v>76856990.62999997</v>
      </c>
    </row>
    <row r="186" spans="2:13" s="2" customFormat="1" ht="160.5" customHeight="1">
      <c r="B186" s="16" t="s">
        <v>8</v>
      </c>
      <c r="C186" s="17"/>
      <c r="D186" s="18" t="s">
        <v>247</v>
      </c>
      <c r="E186" s="28" t="s">
        <v>248</v>
      </c>
      <c r="F186" s="28"/>
      <c r="G186" s="28"/>
      <c r="H186" s="28"/>
      <c r="I186" s="28"/>
      <c r="J186" s="28"/>
      <c r="K186" s="19">
        <v>0</v>
      </c>
      <c r="L186" s="19">
        <v>8394.54</v>
      </c>
      <c r="M186" s="19">
        <f t="shared" si="2"/>
        <v>76848596.08999996</v>
      </c>
    </row>
    <row r="187" spans="2:13" s="2" customFormat="1" ht="160.5" customHeight="1">
      <c r="B187" s="16" t="s">
        <v>8</v>
      </c>
      <c r="C187" s="17"/>
      <c r="D187" s="18" t="s">
        <v>247</v>
      </c>
      <c r="E187" s="28" t="s">
        <v>248</v>
      </c>
      <c r="F187" s="28"/>
      <c r="G187" s="28"/>
      <c r="H187" s="28"/>
      <c r="I187" s="28"/>
      <c r="J187" s="28"/>
      <c r="K187" s="19">
        <v>0</v>
      </c>
      <c r="L187" s="19">
        <v>839.45</v>
      </c>
      <c r="M187" s="19">
        <f t="shared" si="2"/>
        <v>76847756.63999996</v>
      </c>
    </row>
    <row r="188" spans="2:13" s="2" customFormat="1" ht="160.5" customHeight="1">
      <c r="B188" s="16" t="s">
        <v>8</v>
      </c>
      <c r="C188" s="17"/>
      <c r="D188" s="18" t="s">
        <v>249</v>
      </c>
      <c r="E188" s="28" t="s">
        <v>250</v>
      </c>
      <c r="F188" s="28"/>
      <c r="G188" s="28"/>
      <c r="H188" s="28"/>
      <c r="I188" s="28"/>
      <c r="J188" s="28"/>
      <c r="K188" s="19">
        <v>0</v>
      </c>
      <c r="L188" s="19">
        <v>15000</v>
      </c>
      <c r="M188" s="19">
        <f t="shared" si="2"/>
        <v>76832756.63999996</v>
      </c>
    </row>
    <row r="189" spans="2:13" s="2" customFormat="1" ht="160.5" customHeight="1">
      <c r="B189" s="16" t="s">
        <v>8</v>
      </c>
      <c r="C189" s="17"/>
      <c r="D189" s="18" t="s">
        <v>249</v>
      </c>
      <c r="E189" s="28" t="s">
        <v>250</v>
      </c>
      <c r="F189" s="28"/>
      <c r="G189" s="28"/>
      <c r="H189" s="28"/>
      <c r="I189" s="28"/>
      <c r="J189" s="28"/>
      <c r="K189" s="19">
        <v>0</v>
      </c>
      <c r="L189" s="19">
        <v>339000</v>
      </c>
      <c r="M189" s="19">
        <f t="shared" si="2"/>
        <v>76493756.63999996</v>
      </c>
    </row>
    <row r="190" spans="2:13" s="2" customFormat="1" ht="160.5" customHeight="1">
      <c r="B190" s="16" t="s">
        <v>8</v>
      </c>
      <c r="C190" s="17"/>
      <c r="D190" s="18" t="s">
        <v>251</v>
      </c>
      <c r="E190" s="28" t="s">
        <v>252</v>
      </c>
      <c r="F190" s="28"/>
      <c r="G190" s="28"/>
      <c r="H190" s="28"/>
      <c r="I190" s="28"/>
      <c r="J190" s="28"/>
      <c r="K190" s="19">
        <v>0</v>
      </c>
      <c r="L190" s="19">
        <v>23850.1</v>
      </c>
      <c r="M190" s="19">
        <f t="shared" si="2"/>
        <v>76469906.53999996</v>
      </c>
    </row>
    <row r="191" spans="2:13" s="2" customFormat="1" ht="160.5" customHeight="1">
      <c r="B191" s="16" t="s">
        <v>8</v>
      </c>
      <c r="C191" s="17"/>
      <c r="D191" s="18" t="s">
        <v>251</v>
      </c>
      <c r="E191" s="28" t="s">
        <v>252</v>
      </c>
      <c r="F191" s="28"/>
      <c r="G191" s="28"/>
      <c r="H191" s="28"/>
      <c r="I191" s="28"/>
      <c r="J191" s="28"/>
      <c r="K191" s="19">
        <v>0</v>
      </c>
      <c r="L191" s="19">
        <v>539012.32</v>
      </c>
      <c r="M191" s="19">
        <f t="shared" si="2"/>
        <v>75930894.21999997</v>
      </c>
    </row>
    <row r="192" spans="2:13" s="2" customFormat="1" ht="160.5" customHeight="1">
      <c r="B192" s="16" t="s">
        <v>8</v>
      </c>
      <c r="C192" s="17"/>
      <c r="D192" s="18" t="s">
        <v>253</v>
      </c>
      <c r="E192" s="28" t="s">
        <v>254</v>
      </c>
      <c r="F192" s="28"/>
      <c r="G192" s="28"/>
      <c r="H192" s="28"/>
      <c r="I192" s="28"/>
      <c r="J192" s="28"/>
      <c r="K192" s="19">
        <v>0</v>
      </c>
      <c r="L192" s="19">
        <v>2500</v>
      </c>
      <c r="M192" s="19">
        <f t="shared" si="2"/>
        <v>75928394.21999997</v>
      </c>
    </row>
    <row r="193" spans="2:13" s="2" customFormat="1" ht="160.5" customHeight="1">
      <c r="B193" s="16" t="s">
        <v>8</v>
      </c>
      <c r="C193" s="17"/>
      <c r="D193" s="18" t="s">
        <v>253</v>
      </c>
      <c r="E193" s="28" t="s">
        <v>254</v>
      </c>
      <c r="F193" s="28"/>
      <c r="G193" s="28"/>
      <c r="H193" s="28"/>
      <c r="I193" s="28"/>
      <c r="J193" s="28"/>
      <c r="K193" s="19">
        <v>0</v>
      </c>
      <c r="L193" s="19">
        <v>56500</v>
      </c>
      <c r="M193" s="19">
        <f t="shared" si="2"/>
        <v>75871894.21999997</v>
      </c>
    </row>
    <row r="194" spans="2:13" s="2" customFormat="1" ht="160.5" customHeight="1">
      <c r="B194" s="16" t="s">
        <v>8</v>
      </c>
      <c r="C194" s="17"/>
      <c r="D194" s="18" t="s">
        <v>255</v>
      </c>
      <c r="E194" s="28" t="s">
        <v>256</v>
      </c>
      <c r="F194" s="28"/>
      <c r="G194" s="28"/>
      <c r="H194" s="28"/>
      <c r="I194" s="28"/>
      <c r="J194" s="28"/>
      <c r="K194" s="19">
        <v>0</v>
      </c>
      <c r="L194" s="19">
        <v>113000</v>
      </c>
      <c r="M194" s="19">
        <f t="shared" si="2"/>
        <v>75758894.21999997</v>
      </c>
    </row>
    <row r="195" spans="2:13" s="2" customFormat="1" ht="160.5" customHeight="1">
      <c r="B195" s="16" t="s">
        <v>8</v>
      </c>
      <c r="C195" s="17"/>
      <c r="D195" s="18" t="s">
        <v>255</v>
      </c>
      <c r="E195" s="28" t="s">
        <v>256</v>
      </c>
      <c r="F195" s="28"/>
      <c r="G195" s="28"/>
      <c r="H195" s="28"/>
      <c r="I195" s="28"/>
      <c r="J195" s="28"/>
      <c r="K195" s="19">
        <v>0</v>
      </c>
      <c r="L195" s="19">
        <v>5000</v>
      </c>
      <c r="M195" s="19">
        <f t="shared" si="2"/>
        <v>75753894.21999997</v>
      </c>
    </row>
    <row r="196" spans="2:13" s="2" customFormat="1" ht="160.5" customHeight="1">
      <c r="B196" s="16" t="s">
        <v>8</v>
      </c>
      <c r="C196" s="17"/>
      <c r="D196" s="18" t="s">
        <v>257</v>
      </c>
      <c r="E196" s="28" t="s">
        <v>258</v>
      </c>
      <c r="F196" s="28"/>
      <c r="G196" s="28"/>
      <c r="H196" s="28"/>
      <c r="I196" s="28"/>
      <c r="J196" s="28"/>
      <c r="K196" s="19">
        <v>0</v>
      </c>
      <c r="L196" s="19">
        <v>18900</v>
      </c>
      <c r="M196" s="19">
        <f t="shared" si="2"/>
        <v>75734994.21999997</v>
      </c>
    </row>
    <row r="197" spans="2:13" s="2" customFormat="1" ht="160.5" customHeight="1">
      <c r="B197" s="16" t="s">
        <v>8</v>
      </c>
      <c r="C197" s="17"/>
      <c r="D197" s="18" t="s">
        <v>257</v>
      </c>
      <c r="E197" s="28" t="s">
        <v>258</v>
      </c>
      <c r="F197" s="28"/>
      <c r="G197" s="28"/>
      <c r="H197" s="28"/>
      <c r="I197" s="28"/>
      <c r="J197" s="28"/>
      <c r="K197" s="19">
        <v>0</v>
      </c>
      <c r="L197" s="19">
        <v>10500</v>
      </c>
      <c r="M197" s="19">
        <f t="shared" si="2"/>
        <v>75724494.21999997</v>
      </c>
    </row>
    <row r="198" spans="2:13" s="2" customFormat="1" ht="160.5" customHeight="1">
      <c r="B198" s="16" t="s">
        <v>8</v>
      </c>
      <c r="C198" s="17"/>
      <c r="D198" s="18" t="s">
        <v>257</v>
      </c>
      <c r="E198" s="28" t="s">
        <v>258</v>
      </c>
      <c r="F198" s="28"/>
      <c r="G198" s="28"/>
      <c r="H198" s="28"/>
      <c r="I198" s="28"/>
      <c r="J198" s="28"/>
      <c r="K198" s="19">
        <v>0</v>
      </c>
      <c r="L198" s="19">
        <v>94500</v>
      </c>
      <c r="M198" s="19">
        <f t="shared" si="2"/>
        <v>75629994.21999997</v>
      </c>
    </row>
    <row r="199" spans="2:13" s="2" customFormat="1" ht="160.5" customHeight="1">
      <c r="B199" s="16" t="s">
        <v>8</v>
      </c>
      <c r="C199" s="17"/>
      <c r="D199" s="18" t="s">
        <v>259</v>
      </c>
      <c r="E199" s="28" t="s">
        <v>260</v>
      </c>
      <c r="F199" s="28"/>
      <c r="G199" s="28"/>
      <c r="H199" s="28"/>
      <c r="I199" s="28"/>
      <c r="J199" s="28"/>
      <c r="K199" s="19">
        <v>0</v>
      </c>
      <c r="L199" s="19">
        <v>2188983.89</v>
      </c>
      <c r="M199" s="19">
        <f t="shared" si="2"/>
        <v>73441010.32999997</v>
      </c>
    </row>
    <row r="200" spans="2:13" s="2" customFormat="1" ht="160.5" customHeight="1">
      <c r="B200" s="16" t="s">
        <v>8</v>
      </c>
      <c r="C200" s="17"/>
      <c r="D200" s="18" t="s">
        <v>259</v>
      </c>
      <c r="E200" s="28" t="s">
        <v>260</v>
      </c>
      <c r="F200" s="28"/>
      <c r="G200" s="28"/>
      <c r="H200" s="28"/>
      <c r="I200" s="28"/>
      <c r="J200" s="28"/>
      <c r="K200" s="19">
        <v>0</v>
      </c>
      <c r="L200" s="19">
        <v>23144.14</v>
      </c>
      <c r="M200" s="19">
        <f t="shared" si="2"/>
        <v>73417866.18999997</v>
      </c>
    </row>
    <row r="201" spans="2:13" s="2" customFormat="1" ht="160.5" customHeight="1">
      <c r="B201" s="16" t="s">
        <v>8</v>
      </c>
      <c r="C201" s="17"/>
      <c r="D201" s="18" t="s">
        <v>259</v>
      </c>
      <c r="E201" s="28" t="s">
        <v>260</v>
      </c>
      <c r="F201" s="28"/>
      <c r="G201" s="28"/>
      <c r="H201" s="28"/>
      <c r="I201" s="28"/>
      <c r="J201" s="28"/>
      <c r="K201" s="19">
        <v>0</v>
      </c>
      <c r="L201" s="19">
        <v>13341.69</v>
      </c>
      <c r="M201" s="19">
        <f t="shared" si="2"/>
        <v>73404524.49999997</v>
      </c>
    </row>
    <row r="202" spans="2:13" s="2" customFormat="1" ht="160.5" customHeight="1">
      <c r="B202" s="16" t="s">
        <v>8</v>
      </c>
      <c r="C202" s="17"/>
      <c r="D202" s="18" t="s">
        <v>259</v>
      </c>
      <c r="E202" s="28" t="s">
        <v>260</v>
      </c>
      <c r="F202" s="28"/>
      <c r="G202" s="28"/>
      <c r="H202" s="28"/>
      <c r="I202" s="28"/>
      <c r="J202" s="28"/>
      <c r="K202" s="19">
        <v>0</v>
      </c>
      <c r="L202" s="19">
        <v>24706.85</v>
      </c>
      <c r="M202" s="19">
        <f aca="true" t="shared" si="3" ref="M202:M265">M201+K202-L202</f>
        <v>73379817.64999998</v>
      </c>
    </row>
    <row r="203" spans="2:13" s="2" customFormat="1" ht="134.25" customHeight="1">
      <c r="B203" s="16" t="s">
        <v>8</v>
      </c>
      <c r="C203" s="17"/>
      <c r="D203" s="18" t="s">
        <v>259</v>
      </c>
      <c r="E203" s="28" t="s">
        <v>260</v>
      </c>
      <c r="F203" s="28"/>
      <c r="G203" s="28"/>
      <c r="H203" s="28"/>
      <c r="I203" s="28"/>
      <c r="J203" s="28"/>
      <c r="K203" s="19">
        <v>0</v>
      </c>
      <c r="L203" s="19">
        <v>2470.68</v>
      </c>
      <c r="M203" s="19">
        <f t="shared" si="3"/>
        <v>73377346.96999997</v>
      </c>
    </row>
    <row r="204" spans="2:13" s="2" customFormat="1" ht="134.25" customHeight="1">
      <c r="B204" s="16" t="s">
        <v>8</v>
      </c>
      <c r="C204" s="17"/>
      <c r="D204" s="18" t="s">
        <v>261</v>
      </c>
      <c r="E204" s="28" t="s">
        <v>262</v>
      </c>
      <c r="F204" s="28"/>
      <c r="G204" s="28"/>
      <c r="H204" s="28"/>
      <c r="I204" s="28"/>
      <c r="J204" s="28"/>
      <c r="K204" s="19">
        <v>0</v>
      </c>
      <c r="L204" s="19">
        <v>15000</v>
      </c>
      <c r="M204" s="19">
        <f t="shared" si="3"/>
        <v>73362346.96999997</v>
      </c>
    </row>
    <row r="205" spans="2:13" s="2" customFormat="1" ht="134.25" customHeight="1">
      <c r="B205" s="16" t="s">
        <v>8</v>
      </c>
      <c r="C205" s="17"/>
      <c r="D205" s="18" t="s">
        <v>261</v>
      </c>
      <c r="E205" s="28" t="s">
        <v>262</v>
      </c>
      <c r="F205" s="28"/>
      <c r="G205" s="28"/>
      <c r="H205" s="28"/>
      <c r="I205" s="28"/>
      <c r="J205" s="28"/>
      <c r="K205" s="19">
        <v>0</v>
      </c>
      <c r="L205" s="19">
        <v>339000</v>
      </c>
      <c r="M205" s="19">
        <f t="shared" si="3"/>
        <v>73023346.96999997</v>
      </c>
    </row>
    <row r="206" spans="2:13" s="2" customFormat="1" ht="90" customHeight="1">
      <c r="B206" s="16" t="s">
        <v>8</v>
      </c>
      <c r="C206" s="17"/>
      <c r="D206" s="18" t="s">
        <v>263</v>
      </c>
      <c r="E206" s="28" t="s">
        <v>264</v>
      </c>
      <c r="F206" s="28"/>
      <c r="G206" s="28"/>
      <c r="H206" s="28"/>
      <c r="I206" s="28"/>
      <c r="J206" s="28"/>
      <c r="K206" s="19">
        <v>0</v>
      </c>
      <c r="L206" s="19">
        <v>860</v>
      </c>
      <c r="M206" s="19">
        <f t="shared" si="3"/>
        <v>73022486.96999997</v>
      </c>
    </row>
    <row r="207" spans="2:13" s="2" customFormat="1" ht="90" customHeight="1">
      <c r="B207" s="16" t="s">
        <v>8</v>
      </c>
      <c r="C207" s="17"/>
      <c r="D207" s="18" t="s">
        <v>263</v>
      </c>
      <c r="E207" s="28" t="s">
        <v>264</v>
      </c>
      <c r="F207" s="28"/>
      <c r="G207" s="28"/>
      <c r="H207" s="28"/>
      <c r="I207" s="28"/>
      <c r="J207" s="28"/>
      <c r="K207" s="19">
        <v>0</v>
      </c>
      <c r="L207" s="19">
        <v>19436</v>
      </c>
      <c r="M207" s="19">
        <f t="shared" si="3"/>
        <v>73003050.96999997</v>
      </c>
    </row>
    <row r="208" spans="2:13" s="2" customFormat="1" ht="90" customHeight="1">
      <c r="B208" s="16" t="s">
        <v>8</v>
      </c>
      <c r="C208" s="17"/>
      <c r="D208" s="18" t="s">
        <v>265</v>
      </c>
      <c r="E208" s="28" t="s">
        <v>266</v>
      </c>
      <c r="F208" s="28"/>
      <c r="G208" s="28"/>
      <c r="H208" s="28"/>
      <c r="I208" s="28"/>
      <c r="J208" s="28"/>
      <c r="K208" s="19">
        <v>0</v>
      </c>
      <c r="L208" s="19">
        <v>8964</v>
      </c>
      <c r="M208" s="19">
        <f t="shared" si="3"/>
        <v>72994086.96999997</v>
      </c>
    </row>
    <row r="209" spans="2:13" s="2" customFormat="1" ht="90" customHeight="1">
      <c r="B209" s="16" t="s">
        <v>8</v>
      </c>
      <c r="C209" s="17"/>
      <c r="D209" s="18" t="s">
        <v>265</v>
      </c>
      <c r="E209" s="28" t="s">
        <v>266</v>
      </c>
      <c r="F209" s="28"/>
      <c r="G209" s="28"/>
      <c r="H209" s="28"/>
      <c r="I209" s="28"/>
      <c r="J209" s="28"/>
      <c r="K209" s="19">
        <v>0</v>
      </c>
      <c r="L209" s="19">
        <v>63387784.92</v>
      </c>
      <c r="M209" s="19">
        <f t="shared" si="3"/>
        <v>9606302.049999967</v>
      </c>
    </row>
    <row r="210" spans="2:13" s="2" customFormat="1" ht="90" customHeight="1">
      <c r="B210" s="16" t="s">
        <v>8</v>
      </c>
      <c r="C210" s="17"/>
      <c r="D210" s="18" t="s">
        <v>265</v>
      </c>
      <c r="E210" s="28" t="s">
        <v>266</v>
      </c>
      <c r="F210" s="28"/>
      <c r="G210" s="28"/>
      <c r="H210" s="28"/>
      <c r="I210" s="28"/>
      <c r="J210" s="28"/>
      <c r="K210" s="19">
        <v>0</v>
      </c>
      <c r="L210" s="19">
        <v>11071792.19</v>
      </c>
      <c r="M210" s="19">
        <f t="shared" si="3"/>
        <v>-1465490.1400000323</v>
      </c>
    </row>
    <row r="211" spans="2:13" s="2" customFormat="1" ht="90" customHeight="1">
      <c r="B211" s="16" t="s">
        <v>8</v>
      </c>
      <c r="C211" s="17"/>
      <c r="D211" s="18" t="s">
        <v>265</v>
      </c>
      <c r="E211" s="28" t="s">
        <v>266</v>
      </c>
      <c r="F211" s="28"/>
      <c r="G211" s="28"/>
      <c r="H211" s="28"/>
      <c r="I211" s="28"/>
      <c r="J211" s="28"/>
      <c r="K211" s="19">
        <v>0</v>
      </c>
      <c r="L211" s="19">
        <v>2413729.81</v>
      </c>
      <c r="M211" s="19">
        <f t="shared" si="3"/>
        <v>-3879219.9500000323</v>
      </c>
    </row>
    <row r="212" spans="2:13" s="2" customFormat="1" ht="90" customHeight="1">
      <c r="B212" s="16" t="s">
        <v>8</v>
      </c>
      <c r="C212" s="17"/>
      <c r="D212" s="18" t="s">
        <v>265</v>
      </c>
      <c r="E212" s="28" t="s">
        <v>266</v>
      </c>
      <c r="F212" s="28"/>
      <c r="G212" s="28"/>
      <c r="H212" s="28"/>
      <c r="I212" s="28"/>
      <c r="J212" s="28"/>
      <c r="K212" s="19">
        <v>0</v>
      </c>
      <c r="L212" s="19">
        <v>2089091.95</v>
      </c>
      <c r="M212" s="19">
        <f t="shared" si="3"/>
        <v>-5968311.900000032</v>
      </c>
    </row>
    <row r="213" spans="2:13" s="2" customFormat="1" ht="90" customHeight="1">
      <c r="B213" s="16" t="s">
        <v>8</v>
      </c>
      <c r="C213" s="17"/>
      <c r="D213" s="18" t="s">
        <v>265</v>
      </c>
      <c r="E213" s="28" t="s">
        <v>266</v>
      </c>
      <c r="F213" s="28"/>
      <c r="G213" s="28"/>
      <c r="H213" s="28"/>
      <c r="I213" s="28"/>
      <c r="J213" s="28"/>
      <c r="K213" s="19">
        <v>0</v>
      </c>
      <c r="L213" s="19">
        <v>4699344.11</v>
      </c>
      <c r="M213" s="19">
        <f t="shared" si="3"/>
        <v>-10667656.010000031</v>
      </c>
    </row>
    <row r="214" spans="2:13" s="2" customFormat="1" ht="90" customHeight="1">
      <c r="B214" s="16" t="s">
        <v>8</v>
      </c>
      <c r="C214" s="17"/>
      <c r="D214" s="18" t="s">
        <v>265</v>
      </c>
      <c r="E214" s="28" t="s">
        <v>266</v>
      </c>
      <c r="F214" s="28"/>
      <c r="G214" s="28"/>
      <c r="H214" s="28"/>
      <c r="I214" s="28"/>
      <c r="J214" s="28"/>
      <c r="K214" s="19">
        <v>0</v>
      </c>
      <c r="L214" s="19">
        <v>119180</v>
      </c>
      <c r="M214" s="19">
        <f t="shared" si="3"/>
        <v>-10786836.010000031</v>
      </c>
    </row>
    <row r="215" spans="2:13" s="2" customFormat="1" ht="90" customHeight="1">
      <c r="B215" s="16" t="s">
        <v>8</v>
      </c>
      <c r="C215" s="17"/>
      <c r="D215" s="18" t="s">
        <v>265</v>
      </c>
      <c r="E215" s="28" t="s">
        <v>266</v>
      </c>
      <c r="F215" s="28"/>
      <c r="G215" s="28"/>
      <c r="H215" s="28"/>
      <c r="I215" s="28"/>
      <c r="J215" s="28"/>
      <c r="K215" s="19">
        <v>0</v>
      </c>
      <c r="L215" s="19">
        <v>29044.42</v>
      </c>
      <c r="M215" s="19">
        <f t="shared" si="3"/>
        <v>-10815880.430000031</v>
      </c>
    </row>
    <row r="216" spans="2:13" s="2" customFormat="1" ht="90" customHeight="1">
      <c r="B216" s="16" t="s">
        <v>8</v>
      </c>
      <c r="C216" s="17"/>
      <c r="D216" s="18" t="s">
        <v>265</v>
      </c>
      <c r="E216" s="28" t="s">
        <v>266</v>
      </c>
      <c r="F216" s="28"/>
      <c r="G216" s="28"/>
      <c r="H216" s="28"/>
      <c r="I216" s="28"/>
      <c r="J216" s="28"/>
      <c r="K216" s="19">
        <v>0</v>
      </c>
      <c r="L216" s="19">
        <v>24380.71</v>
      </c>
      <c r="M216" s="19">
        <f t="shared" si="3"/>
        <v>-10840261.140000032</v>
      </c>
    </row>
    <row r="217" spans="2:13" s="2" customFormat="1" ht="90" customHeight="1">
      <c r="B217" s="16" t="s">
        <v>8</v>
      </c>
      <c r="C217" s="17"/>
      <c r="D217" s="18" t="s">
        <v>265</v>
      </c>
      <c r="E217" s="28" t="s">
        <v>266</v>
      </c>
      <c r="F217" s="28"/>
      <c r="G217" s="28"/>
      <c r="H217" s="28"/>
      <c r="I217" s="28"/>
      <c r="J217" s="28"/>
      <c r="K217" s="19">
        <v>0</v>
      </c>
      <c r="L217" s="19">
        <v>445.75</v>
      </c>
      <c r="M217" s="19">
        <f t="shared" si="3"/>
        <v>-10840706.890000032</v>
      </c>
    </row>
    <row r="218" spans="2:13" s="2" customFormat="1" ht="90" customHeight="1">
      <c r="B218" s="16" t="s">
        <v>8</v>
      </c>
      <c r="C218" s="17"/>
      <c r="D218" s="18" t="s">
        <v>265</v>
      </c>
      <c r="E218" s="28" t="s">
        <v>266</v>
      </c>
      <c r="F218" s="28"/>
      <c r="G218" s="28"/>
      <c r="H218" s="28"/>
      <c r="I218" s="28"/>
      <c r="J218" s="28"/>
      <c r="K218" s="19">
        <v>0</v>
      </c>
      <c r="L218" s="19">
        <v>11489.82</v>
      </c>
      <c r="M218" s="19">
        <f t="shared" si="3"/>
        <v>-10852196.710000033</v>
      </c>
    </row>
    <row r="219" spans="2:13" s="2" customFormat="1" ht="90" customHeight="1">
      <c r="B219" s="16" t="s">
        <v>8</v>
      </c>
      <c r="C219" s="17"/>
      <c r="D219" s="18" t="s">
        <v>265</v>
      </c>
      <c r="E219" s="28" t="s">
        <v>266</v>
      </c>
      <c r="F219" s="28"/>
      <c r="G219" s="28"/>
      <c r="H219" s="28"/>
      <c r="I219" s="28"/>
      <c r="J219" s="28"/>
      <c r="K219" s="19">
        <v>0</v>
      </c>
      <c r="L219" s="19">
        <v>7200</v>
      </c>
      <c r="M219" s="19">
        <f t="shared" si="3"/>
        <v>-10859396.710000033</v>
      </c>
    </row>
    <row r="220" spans="2:13" s="2" customFormat="1" ht="90" customHeight="1">
      <c r="B220" s="16" t="s">
        <v>8</v>
      </c>
      <c r="C220" s="17"/>
      <c r="D220" s="18" t="s">
        <v>267</v>
      </c>
      <c r="E220" s="28" t="s">
        <v>623</v>
      </c>
      <c r="F220" s="28"/>
      <c r="G220" s="28"/>
      <c r="H220" s="28"/>
      <c r="I220" s="28"/>
      <c r="J220" s="28"/>
      <c r="K220" s="19">
        <v>0</v>
      </c>
      <c r="L220" s="19">
        <v>78793.8</v>
      </c>
      <c r="M220" s="19">
        <f t="shared" si="3"/>
        <v>-10938190.510000033</v>
      </c>
    </row>
    <row r="221" spans="2:13" s="2" customFormat="1" ht="90" customHeight="1">
      <c r="B221" s="16" t="s">
        <v>8</v>
      </c>
      <c r="C221" s="17"/>
      <c r="D221" s="18" t="s">
        <v>267</v>
      </c>
      <c r="E221" s="28" t="s">
        <v>268</v>
      </c>
      <c r="F221" s="28"/>
      <c r="G221" s="28"/>
      <c r="H221" s="28"/>
      <c r="I221" s="28"/>
      <c r="J221" s="28"/>
      <c r="K221" s="19">
        <v>0</v>
      </c>
      <c r="L221" s="19">
        <v>476464.93</v>
      </c>
      <c r="M221" s="19">
        <f t="shared" si="3"/>
        <v>-11414655.440000033</v>
      </c>
    </row>
    <row r="222" spans="2:13" s="2" customFormat="1" ht="90" customHeight="1">
      <c r="B222" s="16" t="s">
        <v>8</v>
      </c>
      <c r="C222" s="17"/>
      <c r="D222" s="18" t="s">
        <v>267</v>
      </c>
      <c r="E222" s="28" t="s">
        <v>268</v>
      </c>
      <c r="F222" s="28"/>
      <c r="G222" s="28"/>
      <c r="H222" s="28"/>
      <c r="I222" s="28"/>
      <c r="J222" s="28"/>
      <c r="K222" s="19">
        <v>0</v>
      </c>
      <c r="L222" s="19">
        <v>15463.72</v>
      </c>
      <c r="M222" s="19">
        <f t="shared" si="3"/>
        <v>-11430119.160000034</v>
      </c>
    </row>
    <row r="223" spans="2:13" s="2" customFormat="1" ht="90" customHeight="1">
      <c r="B223" s="16" t="s">
        <v>8</v>
      </c>
      <c r="C223" s="17"/>
      <c r="D223" s="18" t="s">
        <v>267</v>
      </c>
      <c r="E223" s="28" t="s">
        <v>268</v>
      </c>
      <c r="F223" s="28"/>
      <c r="G223" s="28"/>
      <c r="H223" s="28"/>
      <c r="I223" s="28"/>
      <c r="J223" s="28"/>
      <c r="K223" s="19">
        <v>0</v>
      </c>
      <c r="L223" s="19">
        <v>442.65</v>
      </c>
      <c r="M223" s="19">
        <f t="shared" si="3"/>
        <v>-11430561.810000034</v>
      </c>
    </row>
    <row r="224" spans="2:13" s="2" customFormat="1" ht="90" customHeight="1">
      <c r="B224" s="16" t="s">
        <v>8</v>
      </c>
      <c r="C224" s="17"/>
      <c r="D224" s="18" t="s">
        <v>267</v>
      </c>
      <c r="E224" s="28" t="s">
        <v>268</v>
      </c>
      <c r="F224" s="28"/>
      <c r="G224" s="28"/>
      <c r="H224" s="28"/>
      <c r="I224" s="28"/>
      <c r="J224" s="28"/>
      <c r="K224" s="19">
        <v>0</v>
      </c>
      <c r="L224" s="19">
        <v>14598.98</v>
      </c>
      <c r="M224" s="19">
        <f t="shared" si="3"/>
        <v>-11445160.790000034</v>
      </c>
    </row>
    <row r="225" spans="2:13" s="2" customFormat="1" ht="90" customHeight="1">
      <c r="B225" s="16" t="s">
        <v>8</v>
      </c>
      <c r="C225" s="17"/>
      <c r="D225" s="18" t="s">
        <v>267</v>
      </c>
      <c r="E225" s="28" t="s">
        <v>268</v>
      </c>
      <c r="F225" s="28"/>
      <c r="G225" s="28"/>
      <c r="H225" s="28"/>
      <c r="I225" s="28"/>
      <c r="J225" s="28"/>
      <c r="K225" s="19">
        <v>0</v>
      </c>
      <c r="L225" s="19">
        <v>1200</v>
      </c>
      <c r="M225" s="19">
        <f t="shared" si="3"/>
        <v>-11446360.790000034</v>
      </c>
    </row>
    <row r="226" spans="2:13" s="2" customFormat="1" ht="90" customHeight="1">
      <c r="B226" s="16" t="s">
        <v>8</v>
      </c>
      <c r="C226" s="17"/>
      <c r="D226" s="18" t="s">
        <v>267</v>
      </c>
      <c r="E226" s="28" t="s">
        <v>268</v>
      </c>
      <c r="F226" s="28"/>
      <c r="G226" s="28"/>
      <c r="H226" s="28"/>
      <c r="I226" s="28"/>
      <c r="J226" s="28"/>
      <c r="K226" s="19">
        <v>0</v>
      </c>
      <c r="L226" s="19">
        <v>505</v>
      </c>
      <c r="M226" s="19">
        <f t="shared" si="3"/>
        <v>-11446865.790000034</v>
      </c>
    </row>
    <row r="227" spans="2:13" s="2" customFormat="1" ht="90" customHeight="1">
      <c r="B227" s="16" t="s">
        <v>8</v>
      </c>
      <c r="C227" s="17"/>
      <c r="D227" s="18" t="s">
        <v>269</v>
      </c>
      <c r="E227" s="28" t="s">
        <v>270</v>
      </c>
      <c r="F227" s="28"/>
      <c r="G227" s="28"/>
      <c r="H227" s="28"/>
      <c r="I227" s="28"/>
      <c r="J227" s="28"/>
      <c r="K227" s="19">
        <v>0</v>
      </c>
      <c r="L227" s="19">
        <v>4320377.83</v>
      </c>
      <c r="M227" s="19">
        <f t="shared" si="3"/>
        <v>-15767243.620000035</v>
      </c>
    </row>
    <row r="228" spans="2:13" s="2" customFormat="1" ht="90" customHeight="1">
      <c r="B228" s="16" t="s">
        <v>8</v>
      </c>
      <c r="C228" s="17"/>
      <c r="D228" s="18" t="s">
        <v>269</v>
      </c>
      <c r="E228" s="28" t="s">
        <v>270</v>
      </c>
      <c r="F228" s="28"/>
      <c r="G228" s="28"/>
      <c r="H228" s="28"/>
      <c r="I228" s="28"/>
      <c r="J228" s="28"/>
      <c r="K228" s="19">
        <v>0</v>
      </c>
      <c r="L228" s="19">
        <v>204622.17</v>
      </c>
      <c r="M228" s="19">
        <f t="shared" si="3"/>
        <v>-15971865.790000034</v>
      </c>
    </row>
    <row r="229" spans="2:13" s="2" customFormat="1" ht="90" customHeight="1">
      <c r="B229" s="16" t="s">
        <v>8</v>
      </c>
      <c r="C229" s="17"/>
      <c r="D229" s="18" t="s">
        <v>271</v>
      </c>
      <c r="E229" s="28" t="s">
        <v>272</v>
      </c>
      <c r="F229" s="28"/>
      <c r="G229" s="28"/>
      <c r="H229" s="28"/>
      <c r="I229" s="28"/>
      <c r="J229" s="28"/>
      <c r="K229" s="19">
        <v>0</v>
      </c>
      <c r="L229" s="19">
        <v>133119.54</v>
      </c>
      <c r="M229" s="19">
        <f t="shared" si="3"/>
        <v>-16104985.330000034</v>
      </c>
    </row>
    <row r="230" spans="2:13" s="2" customFormat="1" ht="90" customHeight="1">
      <c r="B230" s="16" t="s">
        <v>8</v>
      </c>
      <c r="C230" s="17"/>
      <c r="D230" s="18" t="s">
        <v>273</v>
      </c>
      <c r="E230" s="28" t="s">
        <v>274</v>
      </c>
      <c r="F230" s="28"/>
      <c r="G230" s="28"/>
      <c r="H230" s="28"/>
      <c r="I230" s="28"/>
      <c r="J230" s="28"/>
      <c r="K230" s="19">
        <v>0</v>
      </c>
      <c r="L230" s="19">
        <v>11489.82</v>
      </c>
      <c r="M230" s="19">
        <f t="shared" si="3"/>
        <v>-16116475.150000034</v>
      </c>
    </row>
    <row r="231" spans="2:13" s="2" customFormat="1" ht="90" customHeight="1">
      <c r="B231" s="16" t="s">
        <v>8</v>
      </c>
      <c r="C231" s="17"/>
      <c r="D231" s="18" t="s">
        <v>275</v>
      </c>
      <c r="E231" s="28" t="s">
        <v>276</v>
      </c>
      <c r="F231" s="28"/>
      <c r="G231" s="28"/>
      <c r="H231" s="28"/>
      <c r="I231" s="28"/>
      <c r="J231" s="28"/>
      <c r="K231" s="19">
        <v>0</v>
      </c>
      <c r="L231" s="19">
        <v>629216.67</v>
      </c>
      <c r="M231" s="19">
        <f t="shared" si="3"/>
        <v>-16745691.820000034</v>
      </c>
    </row>
    <row r="232" spans="2:13" s="2" customFormat="1" ht="90" customHeight="1">
      <c r="B232" s="16" t="s">
        <v>8</v>
      </c>
      <c r="C232" s="17"/>
      <c r="D232" s="18" t="s">
        <v>275</v>
      </c>
      <c r="E232" s="28" t="s">
        <v>276</v>
      </c>
      <c r="F232" s="28"/>
      <c r="G232" s="28"/>
      <c r="H232" s="28"/>
      <c r="I232" s="28"/>
      <c r="J232" s="28"/>
      <c r="K232" s="19">
        <v>0</v>
      </c>
      <c r="L232" s="19">
        <v>148881.23</v>
      </c>
      <c r="M232" s="19">
        <f t="shared" si="3"/>
        <v>-16894573.050000034</v>
      </c>
    </row>
    <row r="233" spans="2:13" s="2" customFormat="1" ht="90" customHeight="1">
      <c r="B233" s="16" t="s">
        <v>8</v>
      </c>
      <c r="C233" s="17"/>
      <c r="D233" s="18" t="s">
        <v>275</v>
      </c>
      <c r="E233" s="28" t="s">
        <v>276</v>
      </c>
      <c r="F233" s="28"/>
      <c r="G233" s="28"/>
      <c r="H233" s="28"/>
      <c r="I233" s="28"/>
      <c r="J233" s="28"/>
      <c r="K233" s="19">
        <v>0</v>
      </c>
      <c r="L233" s="19">
        <v>100</v>
      </c>
      <c r="M233" s="19">
        <f t="shared" si="3"/>
        <v>-16894673.050000034</v>
      </c>
    </row>
    <row r="234" spans="2:13" s="2" customFormat="1" ht="90" customHeight="1">
      <c r="B234" s="16" t="s">
        <v>8</v>
      </c>
      <c r="C234" s="17"/>
      <c r="D234" s="18" t="s">
        <v>275</v>
      </c>
      <c r="E234" s="28" t="s">
        <v>276</v>
      </c>
      <c r="F234" s="28"/>
      <c r="G234" s="28"/>
      <c r="H234" s="28"/>
      <c r="I234" s="28"/>
      <c r="J234" s="28"/>
      <c r="K234" s="19">
        <v>0</v>
      </c>
      <c r="L234" s="19">
        <v>23562.7</v>
      </c>
      <c r="M234" s="19">
        <f t="shared" si="3"/>
        <v>-16918235.750000034</v>
      </c>
    </row>
    <row r="235" spans="2:13" s="2" customFormat="1" ht="90" customHeight="1">
      <c r="B235" s="16" t="s">
        <v>8</v>
      </c>
      <c r="C235" s="17"/>
      <c r="D235" s="18" t="s">
        <v>275</v>
      </c>
      <c r="E235" s="28" t="s">
        <v>276</v>
      </c>
      <c r="F235" s="28"/>
      <c r="G235" s="28"/>
      <c r="H235" s="28"/>
      <c r="I235" s="28"/>
      <c r="J235" s="28"/>
      <c r="K235" s="19">
        <v>0</v>
      </c>
      <c r="L235" s="19">
        <v>19239.4</v>
      </c>
      <c r="M235" s="19">
        <f t="shared" si="3"/>
        <v>-16937475.150000032</v>
      </c>
    </row>
    <row r="236" spans="2:13" s="2" customFormat="1" ht="90" customHeight="1">
      <c r="B236" s="16" t="s">
        <v>8</v>
      </c>
      <c r="C236" s="17"/>
      <c r="D236" s="18" t="s">
        <v>275</v>
      </c>
      <c r="E236" s="28" t="s">
        <v>276</v>
      </c>
      <c r="F236" s="28"/>
      <c r="G236" s="28"/>
      <c r="H236" s="28"/>
      <c r="I236" s="28"/>
      <c r="J236" s="28"/>
      <c r="K236" s="19">
        <v>0</v>
      </c>
      <c r="L236" s="19">
        <v>106544.43</v>
      </c>
      <c r="M236" s="19">
        <f t="shared" si="3"/>
        <v>-17044019.58000003</v>
      </c>
    </row>
    <row r="237" spans="2:13" s="2" customFormat="1" ht="90" customHeight="1">
      <c r="B237" s="16" t="s">
        <v>8</v>
      </c>
      <c r="C237" s="17"/>
      <c r="D237" s="18" t="s">
        <v>277</v>
      </c>
      <c r="E237" s="28" t="s">
        <v>278</v>
      </c>
      <c r="F237" s="28"/>
      <c r="G237" s="28"/>
      <c r="H237" s="28"/>
      <c r="I237" s="28"/>
      <c r="J237" s="28"/>
      <c r="K237" s="19">
        <v>0</v>
      </c>
      <c r="L237" s="19">
        <v>44564.02</v>
      </c>
      <c r="M237" s="19">
        <f t="shared" si="3"/>
        <v>-17088583.60000003</v>
      </c>
    </row>
    <row r="238" spans="2:13" s="2" customFormat="1" ht="90" customHeight="1">
      <c r="B238" s="16" t="s">
        <v>11</v>
      </c>
      <c r="C238" s="17"/>
      <c r="D238" s="18" t="s">
        <v>279</v>
      </c>
      <c r="E238" s="28" t="s">
        <v>280</v>
      </c>
      <c r="F238" s="28"/>
      <c r="G238" s="28"/>
      <c r="H238" s="28"/>
      <c r="I238" s="28"/>
      <c r="J238" s="28"/>
      <c r="K238" s="19">
        <v>0</v>
      </c>
      <c r="L238" s="19">
        <v>161016.95</v>
      </c>
      <c r="M238" s="19">
        <f t="shared" si="3"/>
        <v>-17249600.55000003</v>
      </c>
    </row>
    <row r="239" spans="2:13" s="2" customFormat="1" ht="90" customHeight="1">
      <c r="B239" s="16" t="s">
        <v>11</v>
      </c>
      <c r="C239" s="17"/>
      <c r="D239" s="18" t="s">
        <v>279</v>
      </c>
      <c r="E239" s="28" t="s">
        <v>280</v>
      </c>
      <c r="F239" s="28"/>
      <c r="G239" s="28"/>
      <c r="H239" s="28"/>
      <c r="I239" s="28"/>
      <c r="J239" s="28"/>
      <c r="K239" s="19">
        <v>0</v>
      </c>
      <c r="L239" s="19">
        <v>3638983.05</v>
      </c>
      <c r="M239" s="19">
        <f t="shared" si="3"/>
        <v>-20888583.60000003</v>
      </c>
    </row>
    <row r="240" spans="2:13" s="2" customFormat="1" ht="145.5" customHeight="1">
      <c r="B240" s="16" t="s">
        <v>11</v>
      </c>
      <c r="C240" s="17"/>
      <c r="D240" s="18" t="s">
        <v>281</v>
      </c>
      <c r="E240" s="28" t="s">
        <v>282</v>
      </c>
      <c r="F240" s="28"/>
      <c r="G240" s="28"/>
      <c r="H240" s="28"/>
      <c r="I240" s="28"/>
      <c r="J240" s="28"/>
      <c r="K240" s="19">
        <v>0</v>
      </c>
      <c r="L240" s="19">
        <v>27169.83</v>
      </c>
      <c r="M240" s="19">
        <f t="shared" si="3"/>
        <v>-20915753.43000003</v>
      </c>
    </row>
    <row r="241" spans="2:13" s="2" customFormat="1" ht="145.5" customHeight="1">
      <c r="B241" s="16" t="s">
        <v>11</v>
      </c>
      <c r="C241" s="17"/>
      <c r="D241" s="18" t="s">
        <v>281</v>
      </c>
      <c r="E241" s="28" t="s">
        <v>282</v>
      </c>
      <c r="F241" s="28"/>
      <c r="G241" s="28"/>
      <c r="H241" s="28"/>
      <c r="I241" s="28"/>
      <c r="J241" s="28"/>
      <c r="K241" s="19">
        <v>0</v>
      </c>
      <c r="L241" s="19">
        <v>12266.8</v>
      </c>
      <c r="M241" s="19">
        <f t="shared" si="3"/>
        <v>-20928020.23000003</v>
      </c>
    </row>
    <row r="242" spans="2:13" s="2" customFormat="1" ht="145.5" customHeight="1">
      <c r="B242" s="16" t="s">
        <v>11</v>
      </c>
      <c r="C242" s="17"/>
      <c r="D242" s="18" t="s">
        <v>281</v>
      </c>
      <c r="E242" s="28" t="s">
        <v>282</v>
      </c>
      <c r="F242" s="28"/>
      <c r="G242" s="28"/>
      <c r="H242" s="28"/>
      <c r="I242" s="28"/>
      <c r="J242" s="28"/>
      <c r="K242" s="19">
        <v>0</v>
      </c>
      <c r="L242" s="19">
        <v>2271.63</v>
      </c>
      <c r="M242" s="19">
        <f t="shared" si="3"/>
        <v>-20930291.86000003</v>
      </c>
    </row>
    <row r="243" spans="2:13" s="2" customFormat="1" ht="145.5" customHeight="1">
      <c r="B243" s="16" t="s">
        <v>11</v>
      </c>
      <c r="C243" s="17"/>
      <c r="D243" s="18" t="s">
        <v>281</v>
      </c>
      <c r="E243" s="28" t="s">
        <v>282</v>
      </c>
      <c r="F243" s="28"/>
      <c r="G243" s="28"/>
      <c r="H243" s="28"/>
      <c r="I243" s="28"/>
      <c r="J243" s="28"/>
      <c r="K243" s="19">
        <v>0</v>
      </c>
      <c r="L243" s="19">
        <v>22716.3</v>
      </c>
      <c r="M243" s="19">
        <f t="shared" si="3"/>
        <v>-20953008.16000003</v>
      </c>
    </row>
    <row r="244" spans="2:13" s="2" customFormat="1" ht="90" customHeight="1">
      <c r="B244" s="16" t="s">
        <v>11</v>
      </c>
      <c r="C244" s="17"/>
      <c r="D244" s="18" t="s">
        <v>281</v>
      </c>
      <c r="E244" s="28" t="s">
        <v>282</v>
      </c>
      <c r="F244" s="28"/>
      <c r="G244" s="28"/>
      <c r="H244" s="28"/>
      <c r="I244" s="28"/>
      <c r="J244" s="28"/>
      <c r="K244" s="19">
        <v>0</v>
      </c>
      <c r="L244" s="19">
        <v>2538977.1</v>
      </c>
      <c r="M244" s="19">
        <f t="shared" si="3"/>
        <v>-23491985.26000003</v>
      </c>
    </row>
    <row r="245" spans="2:13" s="2" customFormat="1" ht="90" customHeight="1">
      <c r="B245" s="16" t="s">
        <v>11</v>
      </c>
      <c r="C245" s="17"/>
      <c r="D245" s="18" t="s">
        <v>283</v>
      </c>
      <c r="E245" s="28" t="s">
        <v>284</v>
      </c>
      <c r="F245" s="28"/>
      <c r="G245" s="28"/>
      <c r="H245" s="28"/>
      <c r="I245" s="28"/>
      <c r="J245" s="28"/>
      <c r="K245" s="19">
        <v>0</v>
      </c>
      <c r="L245" s="19">
        <v>2000</v>
      </c>
      <c r="M245" s="19">
        <f t="shared" si="3"/>
        <v>-23493985.26000003</v>
      </c>
    </row>
    <row r="246" spans="2:13" s="2" customFormat="1" ht="111" customHeight="1">
      <c r="B246" s="16" t="s">
        <v>11</v>
      </c>
      <c r="C246" s="17"/>
      <c r="D246" s="18" t="s">
        <v>283</v>
      </c>
      <c r="E246" s="28" t="s">
        <v>284</v>
      </c>
      <c r="F246" s="28"/>
      <c r="G246" s="28"/>
      <c r="H246" s="28"/>
      <c r="I246" s="28"/>
      <c r="J246" s="28"/>
      <c r="K246" s="19">
        <v>0</v>
      </c>
      <c r="L246" s="19">
        <v>45200</v>
      </c>
      <c r="M246" s="19">
        <f t="shared" si="3"/>
        <v>-23539185.26000003</v>
      </c>
    </row>
    <row r="247" spans="2:13" s="2" customFormat="1" ht="111" customHeight="1">
      <c r="B247" s="16" t="s">
        <v>22</v>
      </c>
      <c r="C247" s="17"/>
      <c r="D247" s="18" t="s">
        <v>285</v>
      </c>
      <c r="E247" s="28" t="s">
        <v>286</v>
      </c>
      <c r="F247" s="28"/>
      <c r="G247" s="28"/>
      <c r="H247" s="28"/>
      <c r="I247" s="28"/>
      <c r="J247" s="28"/>
      <c r="K247" s="19">
        <v>0</v>
      </c>
      <c r="L247" s="19">
        <v>8000</v>
      </c>
      <c r="M247" s="19">
        <f t="shared" si="3"/>
        <v>-23547185.26000003</v>
      </c>
    </row>
    <row r="248" spans="2:13" s="2" customFormat="1" ht="111" customHeight="1">
      <c r="B248" s="16" t="s">
        <v>22</v>
      </c>
      <c r="C248" s="17"/>
      <c r="D248" s="18" t="s">
        <v>285</v>
      </c>
      <c r="E248" s="28" t="s">
        <v>286</v>
      </c>
      <c r="F248" s="28"/>
      <c r="G248" s="28"/>
      <c r="H248" s="28"/>
      <c r="I248" s="28"/>
      <c r="J248" s="28"/>
      <c r="K248" s="19">
        <v>0</v>
      </c>
      <c r="L248" s="19">
        <v>180800</v>
      </c>
      <c r="M248" s="19">
        <f t="shared" si="3"/>
        <v>-23727985.26000003</v>
      </c>
    </row>
    <row r="249" spans="2:13" s="2" customFormat="1" ht="117.75" customHeight="1">
      <c r="B249" s="16" t="s">
        <v>22</v>
      </c>
      <c r="C249" s="17"/>
      <c r="D249" s="18" t="s">
        <v>287</v>
      </c>
      <c r="E249" s="28" t="s">
        <v>288</v>
      </c>
      <c r="F249" s="28"/>
      <c r="G249" s="28"/>
      <c r="H249" s="28"/>
      <c r="I249" s="28"/>
      <c r="J249" s="28"/>
      <c r="K249" s="19">
        <v>0</v>
      </c>
      <c r="L249" s="19">
        <v>6398.75</v>
      </c>
      <c r="M249" s="19">
        <f t="shared" si="3"/>
        <v>-23734384.01000003</v>
      </c>
    </row>
    <row r="250" spans="2:13" s="2" customFormat="1" ht="117.75" customHeight="1">
      <c r="B250" s="16" t="s">
        <v>22</v>
      </c>
      <c r="C250" s="17"/>
      <c r="D250" s="18" t="s">
        <v>287</v>
      </c>
      <c r="E250" s="28" t="s">
        <v>288</v>
      </c>
      <c r="F250" s="28"/>
      <c r="G250" s="28"/>
      <c r="H250" s="28"/>
      <c r="I250" s="28"/>
      <c r="J250" s="28"/>
      <c r="K250" s="19">
        <v>0</v>
      </c>
      <c r="L250" s="19">
        <v>144611.75</v>
      </c>
      <c r="M250" s="19">
        <f t="shared" si="3"/>
        <v>-23878995.76000003</v>
      </c>
    </row>
    <row r="251" spans="2:13" s="2" customFormat="1" ht="117.75" customHeight="1">
      <c r="B251" s="16" t="s">
        <v>22</v>
      </c>
      <c r="C251" s="17"/>
      <c r="D251" s="18" t="s">
        <v>289</v>
      </c>
      <c r="E251" s="28" t="s">
        <v>624</v>
      </c>
      <c r="F251" s="28"/>
      <c r="G251" s="28"/>
      <c r="H251" s="28"/>
      <c r="I251" s="28"/>
      <c r="J251" s="28"/>
      <c r="K251" s="19">
        <v>0</v>
      </c>
      <c r="L251" s="19">
        <v>1660292.05</v>
      </c>
      <c r="M251" s="19">
        <f t="shared" si="3"/>
        <v>-25539287.810000032</v>
      </c>
    </row>
    <row r="252" spans="2:13" s="2" customFormat="1" ht="117.75" customHeight="1">
      <c r="B252" s="16" t="s">
        <v>22</v>
      </c>
      <c r="C252" s="17"/>
      <c r="D252" s="18" t="s">
        <v>289</v>
      </c>
      <c r="E252" s="28" t="s">
        <v>290</v>
      </c>
      <c r="F252" s="28"/>
      <c r="G252" s="28"/>
      <c r="H252" s="28"/>
      <c r="I252" s="28"/>
      <c r="J252" s="28"/>
      <c r="K252" s="19">
        <v>0</v>
      </c>
      <c r="L252" s="19">
        <v>73464.25</v>
      </c>
      <c r="M252" s="19">
        <f t="shared" si="3"/>
        <v>-25612752.060000032</v>
      </c>
    </row>
    <row r="253" spans="2:13" s="2" customFormat="1" ht="90" customHeight="1">
      <c r="B253" s="16" t="s">
        <v>22</v>
      </c>
      <c r="C253" s="17"/>
      <c r="D253" s="18" t="s">
        <v>291</v>
      </c>
      <c r="E253" s="28" t="s">
        <v>292</v>
      </c>
      <c r="F253" s="28"/>
      <c r="G253" s="28"/>
      <c r="H253" s="28"/>
      <c r="I253" s="28"/>
      <c r="J253" s="28"/>
      <c r="K253" s="19">
        <v>0</v>
      </c>
      <c r="L253" s="19">
        <v>12500</v>
      </c>
      <c r="M253" s="19">
        <f t="shared" si="3"/>
        <v>-25625252.060000032</v>
      </c>
    </row>
    <row r="254" spans="2:13" s="2" customFormat="1" ht="90" customHeight="1">
      <c r="B254" s="16" t="s">
        <v>22</v>
      </c>
      <c r="C254" s="17"/>
      <c r="D254" s="18" t="s">
        <v>291</v>
      </c>
      <c r="E254" s="28" t="s">
        <v>292</v>
      </c>
      <c r="F254" s="28"/>
      <c r="G254" s="28"/>
      <c r="H254" s="28"/>
      <c r="I254" s="28"/>
      <c r="J254" s="28"/>
      <c r="K254" s="19">
        <v>0</v>
      </c>
      <c r="L254" s="19">
        <v>282500</v>
      </c>
      <c r="M254" s="19">
        <f t="shared" si="3"/>
        <v>-25907752.060000032</v>
      </c>
    </row>
    <row r="255" spans="2:13" s="2" customFormat="1" ht="90" customHeight="1">
      <c r="B255" s="16" t="s">
        <v>22</v>
      </c>
      <c r="C255" s="17"/>
      <c r="D255" s="18" t="s">
        <v>293</v>
      </c>
      <c r="E255" s="28" t="s">
        <v>294</v>
      </c>
      <c r="F255" s="28"/>
      <c r="G255" s="28"/>
      <c r="H255" s="28"/>
      <c r="I255" s="28"/>
      <c r="J255" s="28"/>
      <c r="K255" s="19">
        <v>0</v>
      </c>
      <c r="L255" s="19">
        <v>4686.5</v>
      </c>
      <c r="M255" s="19">
        <f t="shared" si="3"/>
        <v>-25912438.560000032</v>
      </c>
    </row>
    <row r="256" spans="2:13" s="2" customFormat="1" ht="108" customHeight="1">
      <c r="B256" s="16" t="s">
        <v>22</v>
      </c>
      <c r="C256" s="17"/>
      <c r="D256" s="18" t="s">
        <v>293</v>
      </c>
      <c r="E256" s="28" t="s">
        <v>294</v>
      </c>
      <c r="F256" s="28"/>
      <c r="G256" s="28"/>
      <c r="H256" s="28"/>
      <c r="I256" s="28"/>
      <c r="J256" s="28"/>
      <c r="K256" s="19">
        <v>0</v>
      </c>
      <c r="L256" s="19">
        <v>105914.9</v>
      </c>
      <c r="M256" s="19">
        <f t="shared" si="3"/>
        <v>-26018353.46000003</v>
      </c>
    </row>
    <row r="257" spans="2:13" s="2" customFormat="1" ht="90" customHeight="1">
      <c r="B257" s="16" t="s">
        <v>22</v>
      </c>
      <c r="C257" s="17"/>
      <c r="D257" s="18" t="s">
        <v>295</v>
      </c>
      <c r="E257" s="28" t="s">
        <v>296</v>
      </c>
      <c r="F257" s="28"/>
      <c r="G257" s="28"/>
      <c r="H257" s="28"/>
      <c r="I257" s="28"/>
      <c r="J257" s="28"/>
      <c r="K257" s="19">
        <v>0</v>
      </c>
      <c r="L257" s="19">
        <v>33437.79</v>
      </c>
      <c r="M257" s="19">
        <f t="shared" si="3"/>
        <v>-26051791.25000003</v>
      </c>
    </row>
    <row r="258" spans="2:13" s="2" customFormat="1" ht="90" customHeight="1">
      <c r="B258" s="16" t="s">
        <v>22</v>
      </c>
      <c r="C258" s="17"/>
      <c r="D258" s="18" t="s">
        <v>295</v>
      </c>
      <c r="E258" s="28" t="s">
        <v>296</v>
      </c>
      <c r="F258" s="28"/>
      <c r="G258" s="28"/>
      <c r="H258" s="28"/>
      <c r="I258" s="28"/>
      <c r="J258" s="28"/>
      <c r="K258" s="19">
        <v>0</v>
      </c>
      <c r="L258" s="19">
        <v>743518.84</v>
      </c>
      <c r="M258" s="19">
        <f t="shared" si="3"/>
        <v>-26795310.09000003</v>
      </c>
    </row>
    <row r="259" spans="2:13" s="2" customFormat="1" ht="90" customHeight="1">
      <c r="B259" s="16" t="s">
        <v>22</v>
      </c>
      <c r="C259" s="17"/>
      <c r="D259" s="18" t="s">
        <v>297</v>
      </c>
      <c r="E259" s="28" t="s">
        <v>298</v>
      </c>
      <c r="F259" s="28"/>
      <c r="G259" s="28"/>
      <c r="H259" s="28"/>
      <c r="I259" s="28"/>
      <c r="J259" s="28"/>
      <c r="K259" s="19">
        <v>0</v>
      </c>
      <c r="L259" s="19">
        <v>24880</v>
      </c>
      <c r="M259" s="19">
        <f t="shared" si="3"/>
        <v>-26820190.09000003</v>
      </c>
    </row>
    <row r="260" spans="2:13" s="2" customFormat="1" ht="90" customHeight="1">
      <c r="B260" s="16" t="s">
        <v>22</v>
      </c>
      <c r="C260" s="17"/>
      <c r="D260" s="18" t="s">
        <v>297</v>
      </c>
      <c r="E260" s="28" t="s">
        <v>298</v>
      </c>
      <c r="F260" s="28"/>
      <c r="G260" s="28"/>
      <c r="H260" s="28"/>
      <c r="I260" s="28"/>
      <c r="J260" s="28"/>
      <c r="K260" s="19">
        <v>0</v>
      </c>
      <c r="L260" s="19">
        <v>562288</v>
      </c>
      <c r="M260" s="19">
        <f t="shared" si="3"/>
        <v>-27382478.09000003</v>
      </c>
    </row>
    <row r="261" spans="2:13" s="2" customFormat="1" ht="90" customHeight="1">
      <c r="B261" s="16" t="s">
        <v>22</v>
      </c>
      <c r="C261" s="17"/>
      <c r="D261" s="18" t="s">
        <v>299</v>
      </c>
      <c r="E261" s="28" t="s">
        <v>300</v>
      </c>
      <c r="F261" s="28"/>
      <c r="G261" s="28"/>
      <c r="H261" s="28"/>
      <c r="I261" s="28"/>
      <c r="J261" s="28"/>
      <c r="K261" s="19">
        <v>0</v>
      </c>
      <c r="L261" s="19">
        <v>2230.57</v>
      </c>
      <c r="M261" s="19">
        <f t="shared" si="3"/>
        <v>-27384708.66000003</v>
      </c>
    </row>
    <row r="262" spans="2:13" s="2" customFormat="1" ht="90" customHeight="1">
      <c r="B262" s="16" t="s">
        <v>22</v>
      </c>
      <c r="C262" s="17"/>
      <c r="D262" s="18" t="s">
        <v>299</v>
      </c>
      <c r="E262" s="28" t="s">
        <v>300</v>
      </c>
      <c r="F262" s="28"/>
      <c r="G262" s="28"/>
      <c r="H262" s="28"/>
      <c r="I262" s="28"/>
      <c r="J262" s="28"/>
      <c r="K262" s="19">
        <v>0</v>
      </c>
      <c r="L262" s="19">
        <v>50410.76</v>
      </c>
      <c r="M262" s="19">
        <f t="shared" si="3"/>
        <v>-27435119.42000003</v>
      </c>
    </row>
    <row r="263" spans="2:13" s="2" customFormat="1" ht="126.75" customHeight="1">
      <c r="B263" s="16" t="s">
        <v>22</v>
      </c>
      <c r="C263" s="17"/>
      <c r="D263" s="18" t="s">
        <v>301</v>
      </c>
      <c r="E263" s="28" t="s">
        <v>302</v>
      </c>
      <c r="F263" s="28"/>
      <c r="G263" s="28"/>
      <c r="H263" s="28"/>
      <c r="I263" s="28"/>
      <c r="J263" s="28"/>
      <c r="K263" s="19">
        <v>0</v>
      </c>
      <c r="L263" s="19">
        <v>18430.08</v>
      </c>
      <c r="M263" s="19">
        <f t="shared" si="3"/>
        <v>-27453549.50000003</v>
      </c>
    </row>
    <row r="264" spans="2:13" s="2" customFormat="1" ht="126.75" customHeight="1">
      <c r="B264" s="16" t="s">
        <v>22</v>
      </c>
      <c r="C264" s="17"/>
      <c r="D264" s="18" t="s">
        <v>301</v>
      </c>
      <c r="E264" s="28" t="s">
        <v>302</v>
      </c>
      <c r="F264" s="28"/>
      <c r="G264" s="28"/>
      <c r="H264" s="28"/>
      <c r="I264" s="28"/>
      <c r="J264" s="28"/>
      <c r="K264" s="19">
        <v>0</v>
      </c>
      <c r="L264" s="19">
        <v>8320.93</v>
      </c>
      <c r="M264" s="19">
        <f t="shared" si="3"/>
        <v>-27461870.43000003</v>
      </c>
    </row>
    <row r="265" spans="2:13" s="2" customFormat="1" ht="126.75" customHeight="1">
      <c r="B265" s="16" t="s">
        <v>22</v>
      </c>
      <c r="C265" s="17"/>
      <c r="D265" s="18" t="s">
        <v>301</v>
      </c>
      <c r="E265" s="28" t="s">
        <v>302</v>
      </c>
      <c r="F265" s="28"/>
      <c r="G265" s="28"/>
      <c r="H265" s="28"/>
      <c r="I265" s="28"/>
      <c r="J265" s="28"/>
      <c r="K265" s="19">
        <v>0</v>
      </c>
      <c r="L265" s="19">
        <v>1540.91</v>
      </c>
      <c r="M265" s="19">
        <f t="shared" si="3"/>
        <v>-27463411.34000003</v>
      </c>
    </row>
    <row r="266" spans="2:13" s="2" customFormat="1" ht="126.75" customHeight="1">
      <c r="B266" s="16" t="s">
        <v>22</v>
      </c>
      <c r="C266" s="17"/>
      <c r="D266" s="18" t="s">
        <v>301</v>
      </c>
      <c r="E266" s="28" t="s">
        <v>302</v>
      </c>
      <c r="F266" s="28"/>
      <c r="G266" s="28"/>
      <c r="H266" s="28"/>
      <c r="I266" s="28"/>
      <c r="J266" s="28"/>
      <c r="K266" s="19">
        <v>0</v>
      </c>
      <c r="L266" s="19">
        <v>15409.12</v>
      </c>
      <c r="M266" s="19">
        <f aca="true" t="shared" si="4" ref="M266:M329">M265+K266-L266</f>
        <v>-27478820.46000003</v>
      </c>
    </row>
    <row r="267" spans="2:13" s="2" customFormat="1" ht="126.75" customHeight="1">
      <c r="B267" s="16" t="s">
        <v>22</v>
      </c>
      <c r="C267" s="17"/>
      <c r="D267" s="18" t="s">
        <v>301</v>
      </c>
      <c r="E267" s="28" t="s">
        <v>302</v>
      </c>
      <c r="F267" s="28"/>
      <c r="G267" s="28"/>
      <c r="H267" s="28"/>
      <c r="I267" s="28"/>
      <c r="J267" s="28"/>
      <c r="K267" s="19">
        <v>0</v>
      </c>
      <c r="L267" s="19">
        <v>1722261.56</v>
      </c>
      <c r="M267" s="19">
        <f t="shared" si="4"/>
        <v>-29201082.02000003</v>
      </c>
    </row>
    <row r="268" spans="2:13" s="2" customFormat="1" ht="90" customHeight="1">
      <c r="B268" s="16" t="s">
        <v>22</v>
      </c>
      <c r="C268" s="17"/>
      <c r="D268" s="18" t="s">
        <v>303</v>
      </c>
      <c r="E268" s="28" t="s">
        <v>304</v>
      </c>
      <c r="F268" s="28"/>
      <c r="G268" s="28"/>
      <c r="H268" s="28"/>
      <c r="I268" s="28"/>
      <c r="J268" s="28"/>
      <c r="K268" s="19">
        <v>0</v>
      </c>
      <c r="L268" s="19">
        <v>87838.08</v>
      </c>
      <c r="M268" s="19">
        <f t="shared" si="4"/>
        <v>-29288920.100000028</v>
      </c>
    </row>
    <row r="269" spans="2:13" s="2" customFormat="1" ht="124.5" customHeight="1">
      <c r="B269" s="16" t="s">
        <v>33</v>
      </c>
      <c r="C269" s="17"/>
      <c r="D269" s="18" t="s">
        <v>305</v>
      </c>
      <c r="E269" s="28" t="s">
        <v>306</v>
      </c>
      <c r="F269" s="28"/>
      <c r="G269" s="28"/>
      <c r="H269" s="28"/>
      <c r="I269" s="28"/>
      <c r="J269" s="28"/>
      <c r="K269" s="19">
        <v>0</v>
      </c>
      <c r="L269" s="19">
        <v>9900</v>
      </c>
      <c r="M269" s="19">
        <f t="shared" si="4"/>
        <v>-29298820.100000028</v>
      </c>
    </row>
    <row r="270" spans="2:13" s="2" customFormat="1" ht="124.5" customHeight="1">
      <c r="B270" s="16" t="s">
        <v>33</v>
      </c>
      <c r="C270" s="17"/>
      <c r="D270" s="18" t="s">
        <v>305</v>
      </c>
      <c r="E270" s="28" t="s">
        <v>306</v>
      </c>
      <c r="F270" s="28"/>
      <c r="G270" s="28"/>
      <c r="H270" s="28"/>
      <c r="I270" s="28"/>
      <c r="J270" s="28"/>
      <c r="K270" s="19">
        <v>0</v>
      </c>
      <c r="L270" s="19">
        <v>223740</v>
      </c>
      <c r="M270" s="19">
        <f t="shared" si="4"/>
        <v>-29522560.100000028</v>
      </c>
    </row>
    <row r="271" spans="2:13" s="2" customFormat="1" ht="124.5" customHeight="1">
      <c r="B271" s="16" t="s">
        <v>33</v>
      </c>
      <c r="C271" s="17"/>
      <c r="D271" s="18" t="s">
        <v>307</v>
      </c>
      <c r="E271" s="28" t="s">
        <v>308</v>
      </c>
      <c r="F271" s="28"/>
      <c r="G271" s="28"/>
      <c r="H271" s="28"/>
      <c r="I271" s="28"/>
      <c r="J271" s="28"/>
      <c r="K271" s="19">
        <v>0</v>
      </c>
      <c r="L271" s="19">
        <v>24000</v>
      </c>
      <c r="M271" s="19">
        <f t="shared" si="4"/>
        <v>-29546560.100000028</v>
      </c>
    </row>
    <row r="272" spans="2:13" s="2" customFormat="1" ht="90" customHeight="1">
      <c r="B272" s="16" t="s">
        <v>33</v>
      </c>
      <c r="C272" s="17"/>
      <c r="D272" s="18" t="s">
        <v>307</v>
      </c>
      <c r="E272" s="28" t="s">
        <v>308</v>
      </c>
      <c r="F272" s="28"/>
      <c r="G272" s="28"/>
      <c r="H272" s="28"/>
      <c r="I272" s="28"/>
      <c r="J272" s="28"/>
      <c r="K272" s="19">
        <v>0</v>
      </c>
      <c r="L272" s="19">
        <v>542400</v>
      </c>
      <c r="M272" s="19">
        <f t="shared" si="4"/>
        <v>-30088960.100000028</v>
      </c>
    </row>
    <row r="273" spans="2:13" s="2" customFormat="1" ht="90" customHeight="1">
      <c r="B273" s="16" t="s">
        <v>33</v>
      </c>
      <c r="C273" s="17"/>
      <c r="D273" s="18" t="s">
        <v>309</v>
      </c>
      <c r="E273" s="28" t="s">
        <v>310</v>
      </c>
      <c r="F273" s="28"/>
      <c r="G273" s="28"/>
      <c r="H273" s="28"/>
      <c r="I273" s="28"/>
      <c r="J273" s="28"/>
      <c r="K273" s="19">
        <v>0</v>
      </c>
      <c r="L273" s="19">
        <v>591</v>
      </c>
      <c r="M273" s="19">
        <f t="shared" si="4"/>
        <v>-30089551.100000028</v>
      </c>
    </row>
    <row r="274" spans="2:13" s="2" customFormat="1" ht="90" customHeight="1">
      <c r="B274" s="16" t="s">
        <v>33</v>
      </c>
      <c r="C274" s="17"/>
      <c r="D274" s="18" t="s">
        <v>309</v>
      </c>
      <c r="E274" s="28" t="s">
        <v>310</v>
      </c>
      <c r="F274" s="28"/>
      <c r="G274" s="28"/>
      <c r="H274" s="28"/>
      <c r="I274" s="28"/>
      <c r="J274" s="28"/>
      <c r="K274" s="19">
        <v>0</v>
      </c>
      <c r="L274" s="19">
        <v>11229</v>
      </c>
      <c r="M274" s="19">
        <f t="shared" si="4"/>
        <v>-30100780.100000028</v>
      </c>
    </row>
    <row r="275" spans="2:13" s="2" customFormat="1" ht="90" customHeight="1">
      <c r="B275" s="16" t="s">
        <v>33</v>
      </c>
      <c r="C275" s="17"/>
      <c r="D275" s="18" t="s">
        <v>311</v>
      </c>
      <c r="E275" s="28" t="s">
        <v>312</v>
      </c>
      <c r="F275" s="28"/>
      <c r="G275" s="28"/>
      <c r="H275" s="28"/>
      <c r="I275" s="28"/>
      <c r="J275" s="28"/>
      <c r="K275" s="19">
        <v>0</v>
      </c>
      <c r="L275" s="19">
        <v>34261.03</v>
      </c>
      <c r="M275" s="19">
        <f t="shared" si="4"/>
        <v>-30135041.13000003</v>
      </c>
    </row>
    <row r="276" spans="2:13" s="2" customFormat="1" ht="125.25" customHeight="1">
      <c r="B276" s="16" t="s">
        <v>33</v>
      </c>
      <c r="C276" s="17"/>
      <c r="D276" s="18" t="s">
        <v>311</v>
      </c>
      <c r="E276" s="28" t="s">
        <v>312</v>
      </c>
      <c r="F276" s="28"/>
      <c r="G276" s="28"/>
      <c r="H276" s="28"/>
      <c r="I276" s="28"/>
      <c r="J276" s="28"/>
      <c r="K276" s="19">
        <v>0</v>
      </c>
      <c r="L276" s="19">
        <v>1515.98</v>
      </c>
      <c r="M276" s="19">
        <f t="shared" si="4"/>
        <v>-30136557.11000003</v>
      </c>
    </row>
    <row r="277" spans="2:13" s="2" customFormat="1" ht="125.25" customHeight="1">
      <c r="B277" s="16" t="s">
        <v>33</v>
      </c>
      <c r="C277" s="17"/>
      <c r="D277" s="18" t="s">
        <v>313</v>
      </c>
      <c r="E277" s="28" t="s">
        <v>314</v>
      </c>
      <c r="F277" s="28"/>
      <c r="G277" s="28"/>
      <c r="H277" s="28"/>
      <c r="I277" s="28"/>
      <c r="J277" s="28"/>
      <c r="K277" s="19">
        <v>0</v>
      </c>
      <c r="L277" s="19">
        <v>2958.14</v>
      </c>
      <c r="M277" s="19">
        <f t="shared" si="4"/>
        <v>-30139515.25000003</v>
      </c>
    </row>
    <row r="278" spans="2:13" s="2" customFormat="1" ht="125.25" customHeight="1">
      <c r="B278" s="16" t="s">
        <v>33</v>
      </c>
      <c r="C278" s="17"/>
      <c r="D278" s="18" t="s">
        <v>313</v>
      </c>
      <c r="E278" s="28" t="s">
        <v>314</v>
      </c>
      <c r="F278" s="28"/>
      <c r="G278" s="28"/>
      <c r="H278" s="28"/>
      <c r="I278" s="28"/>
      <c r="J278" s="28"/>
      <c r="K278" s="19">
        <v>0</v>
      </c>
      <c r="L278" s="19">
        <v>66853.85</v>
      </c>
      <c r="M278" s="19">
        <f t="shared" si="4"/>
        <v>-30206369.10000003</v>
      </c>
    </row>
    <row r="279" spans="2:13" s="2" customFormat="1" ht="90" customHeight="1">
      <c r="B279" s="16" t="s">
        <v>33</v>
      </c>
      <c r="C279" s="17"/>
      <c r="D279" s="18" t="s">
        <v>315</v>
      </c>
      <c r="E279" s="28" t="s">
        <v>316</v>
      </c>
      <c r="F279" s="28"/>
      <c r="G279" s="28"/>
      <c r="H279" s="28"/>
      <c r="I279" s="28"/>
      <c r="J279" s="28"/>
      <c r="K279" s="19">
        <v>0</v>
      </c>
      <c r="L279" s="19">
        <v>178503.84</v>
      </c>
      <c r="M279" s="19">
        <f t="shared" si="4"/>
        <v>-30384872.94000003</v>
      </c>
    </row>
    <row r="280" spans="2:13" s="2" customFormat="1" ht="90" customHeight="1">
      <c r="B280" s="16" t="s">
        <v>33</v>
      </c>
      <c r="C280" s="17"/>
      <c r="D280" s="18" t="s">
        <v>315</v>
      </c>
      <c r="E280" s="28" t="s">
        <v>316</v>
      </c>
      <c r="F280" s="28"/>
      <c r="G280" s="28"/>
      <c r="H280" s="28"/>
      <c r="I280" s="28"/>
      <c r="J280" s="28"/>
      <c r="K280" s="19">
        <v>0</v>
      </c>
      <c r="L280" s="19">
        <v>7898.4</v>
      </c>
      <c r="M280" s="19">
        <f t="shared" si="4"/>
        <v>-30392771.34000003</v>
      </c>
    </row>
    <row r="281" spans="2:13" s="2" customFormat="1" ht="90" customHeight="1">
      <c r="B281" s="16" t="s">
        <v>33</v>
      </c>
      <c r="C281" s="17"/>
      <c r="D281" s="18" t="s">
        <v>317</v>
      </c>
      <c r="E281" s="28" t="s">
        <v>318</v>
      </c>
      <c r="F281" s="28"/>
      <c r="G281" s="28"/>
      <c r="H281" s="28"/>
      <c r="I281" s="28"/>
      <c r="J281" s="28"/>
      <c r="K281" s="19">
        <v>0</v>
      </c>
      <c r="L281" s="19">
        <v>5550</v>
      </c>
      <c r="M281" s="19">
        <f t="shared" si="4"/>
        <v>-30398321.34000003</v>
      </c>
    </row>
    <row r="282" spans="2:13" s="2" customFormat="1" ht="90" customHeight="1">
      <c r="B282" s="16" t="s">
        <v>33</v>
      </c>
      <c r="C282" s="17"/>
      <c r="D282" s="18" t="s">
        <v>317</v>
      </c>
      <c r="E282" s="28" t="s">
        <v>318</v>
      </c>
      <c r="F282" s="28"/>
      <c r="G282" s="28"/>
      <c r="H282" s="28"/>
      <c r="I282" s="28"/>
      <c r="J282" s="28"/>
      <c r="K282" s="19">
        <v>0</v>
      </c>
      <c r="L282" s="19">
        <v>125430</v>
      </c>
      <c r="M282" s="19">
        <f t="shared" si="4"/>
        <v>-30523751.34000003</v>
      </c>
    </row>
    <row r="283" spans="2:13" s="2" customFormat="1" ht="90" customHeight="1">
      <c r="B283" s="16" t="s">
        <v>33</v>
      </c>
      <c r="C283" s="17"/>
      <c r="D283" s="18" t="s">
        <v>319</v>
      </c>
      <c r="E283" s="28" t="s">
        <v>320</v>
      </c>
      <c r="F283" s="28"/>
      <c r="G283" s="28"/>
      <c r="H283" s="28"/>
      <c r="I283" s="28"/>
      <c r="J283" s="28"/>
      <c r="K283" s="19">
        <v>0</v>
      </c>
      <c r="L283" s="19">
        <v>1407</v>
      </c>
      <c r="M283" s="19">
        <f t="shared" si="4"/>
        <v>-30525158.34000003</v>
      </c>
    </row>
    <row r="284" spans="2:13" s="2" customFormat="1" ht="90" customHeight="1">
      <c r="B284" s="16" t="s">
        <v>33</v>
      </c>
      <c r="C284" s="17"/>
      <c r="D284" s="18" t="s">
        <v>319</v>
      </c>
      <c r="E284" s="28" t="s">
        <v>320</v>
      </c>
      <c r="F284" s="28"/>
      <c r="G284" s="28"/>
      <c r="H284" s="28"/>
      <c r="I284" s="28"/>
      <c r="J284" s="28"/>
      <c r="K284" s="19">
        <v>0</v>
      </c>
      <c r="L284" s="19">
        <v>31798.2</v>
      </c>
      <c r="M284" s="19">
        <f t="shared" si="4"/>
        <v>-30556956.54000003</v>
      </c>
    </row>
    <row r="285" spans="2:13" s="2" customFormat="1" ht="90" customHeight="1">
      <c r="B285" s="16" t="s">
        <v>33</v>
      </c>
      <c r="C285" s="17"/>
      <c r="D285" s="18" t="s">
        <v>321</v>
      </c>
      <c r="E285" s="28" t="s">
        <v>322</v>
      </c>
      <c r="F285" s="28"/>
      <c r="G285" s="28"/>
      <c r="H285" s="28"/>
      <c r="I285" s="28"/>
      <c r="J285" s="28"/>
      <c r="K285" s="19">
        <v>0</v>
      </c>
      <c r="L285" s="19">
        <v>6625</v>
      </c>
      <c r="M285" s="19">
        <f t="shared" si="4"/>
        <v>-30563581.54000003</v>
      </c>
    </row>
    <row r="286" spans="2:13" s="2" customFormat="1" ht="90" customHeight="1">
      <c r="B286" s="16" t="s">
        <v>33</v>
      </c>
      <c r="C286" s="17"/>
      <c r="D286" s="18" t="s">
        <v>321</v>
      </c>
      <c r="E286" s="28" t="s">
        <v>322</v>
      </c>
      <c r="F286" s="28"/>
      <c r="G286" s="28"/>
      <c r="H286" s="28"/>
      <c r="I286" s="28"/>
      <c r="J286" s="28"/>
      <c r="K286" s="19">
        <v>0</v>
      </c>
      <c r="L286" s="19">
        <v>149725</v>
      </c>
      <c r="M286" s="19">
        <f t="shared" si="4"/>
        <v>-30713306.54000003</v>
      </c>
    </row>
    <row r="287" spans="2:13" s="2" customFormat="1" ht="90" customHeight="1">
      <c r="B287" s="16" t="s">
        <v>33</v>
      </c>
      <c r="C287" s="17"/>
      <c r="D287" s="18" t="s">
        <v>323</v>
      </c>
      <c r="E287" s="28" t="s">
        <v>324</v>
      </c>
      <c r="F287" s="28"/>
      <c r="G287" s="28"/>
      <c r="H287" s="28"/>
      <c r="I287" s="28"/>
      <c r="J287" s="28"/>
      <c r="K287" s="19">
        <v>0</v>
      </c>
      <c r="L287" s="19">
        <v>150380.4</v>
      </c>
      <c r="M287" s="19">
        <f t="shared" si="4"/>
        <v>-30863686.940000027</v>
      </c>
    </row>
    <row r="288" spans="2:13" s="2" customFormat="1" ht="90" customHeight="1">
      <c r="B288" s="16" t="s">
        <v>33</v>
      </c>
      <c r="C288" s="17"/>
      <c r="D288" s="18" t="s">
        <v>323</v>
      </c>
      <c r="E288" s="28" t="s">
        <v>324</v>
      </c>
      <c r="F288" s="28"/>
      <c r="G288" s="28"/>
      <c r="H288" s="28"/>
      <c r="I288" s="28"/>
      <c r="J288" s="28"/>
      <c r="K288" s="19">
        <v>0</v>
      </c>
      <c r="L288" s="19">
        <v>6654</v>
      </c>
      <c r="M288" s="19">
        <f t="shared" si="4"/>
        <v>-30870340.940000027</v>
      </c>
    </row>
    <row r="289" spans="2:13" s="2" customFormat="1" ht="90" customHeight="1">
      <c r="B289" s="16" t="s">
        <v>33</v>
      </c>
      <c r="C289" s="17"/>
      <c r="D289" s="18" t="s">
        <v>325</v>
      </c>
      <c r="E289" s="28" t="s">
        <v>326</v>
      </c>
      <c r="F289" s="28"/>
      <c r="G289" s="28"/>
      <c r="H289" s="28"/>
      <c r="I289" s="28"/>
      <c r="J289" s="28"/>
      <c r="K289" s="19">
        <v>0</v>
      </c>
      <c r="L289" s="19">
        <v>1005</v>
      </c>
      <c r="M289" s="19">
        <f t="shared" si="4"/>
        <v>-30871345.940000027</v>
      </c>
    </row>
    <row r="290" spans="2:13" s="2" customFormat="1" ht="90" customHeight="1">
      <c r="B290" s="16" t="s">
        <v>33</v>
      </c>
      <c r="C290" s="17"/>
      <c r="D290" s="18" t="s">
        <v>325</v>
      </c>
      <c r="E290" s="28" t="s">
        <v>326</v>
      </c>
      <c r="F290" s="28"/>
      <c r="G290" s="28"/>
      <c r="H290" s="28"/>
      <c r="I290" s="28"/>
      <c r="J290" s="28"/>
      <c r="K290" s="19">
        <v>0</v>
      </c>
      <c r="L290" s="19">
        <v>22713</v>
      </c>
      <c r="M290" s="19">
        <f t="shared" si="4"/>
        <v>-30894058.940000027</v>
      </c>
    </row>
    <row r="291" spans="2:13" s="2" customFormat="1" ht="126.75" customHeight="1">
      <c r="B291" s="16" t="s">
        <v>33</v>
      </c>
      <c r="C291" s="17"/>
      <c r="D291" s="18" t="s">
        <v>327</v>
      </c>
      <c r="E291" s="28" t="s">
        <v>328</v>
      </c>
      <c r="F291" s="28"/>
      <c r="G291" s="28"/>
      <c r="H291" s="28"/>
      <c r="I291" s="28"/>
      <c r="J291" s="28"/>
      <c r="K291" s="19">
        <v>0</v>
      </c>
      <c r="L291" s="19">
        <v>10000</v>
      </c>
      <c r="M291" s="19">
        <f t="shared" si="4"/>
        <v>-30904058.940000027</v>
      </c>
    </row>
    <row r="292" spans="2:13" s="2" customFormat="1" ht="126.75" customHeight="1">
      <c r="B292" s="16" t="s">
        <v>33</v>
      </c>
      <c r="C292" s="17"/>
      <c r="D292" s="18" t="s">
        <v>327</v>
      </c>
      <c r="E292" s="28" t="s">
        <v>328</v>
      </c>
      <c r="F292" s="28"/>
      <c r="G292" s="28"/>
      <c r="H292" s="28"/>
      <c r="I292" s="28"/>
      <c r="J292" s="28"/>
      <c r="K292" s="19">
        <v>0</v>
      </c>
      <c r="L292" s="19">
        <v>18000</v>
      </c>
      <c r="M292" s="19">
        <f t="shared" si="4"/>
        <v>-30922058.940000027</v>
      </c>
    </row>
    <row r="293" spans="2:13" s="2" customFormat="1" ht="126.75" customHeight="1">
      <c r="B293" s="16" t="s">
        <v>33</v>
      </c>
      <c r="C293" s="17"/>
      <c r="D293" s="18" t="s">
        <v>327</v>
      </c>
      <c r="E293" s="28" t="s">
        <v>328</v>
      </c>
      <c r="F293" s="28"/>
      <c r="G293" s="28"/>
      <c r="H293" s="28"/>
      <c r="I293" s="28"/>
      <c r="J293" s="28"/>
      <c r="K293" s="19">
        <v>0</v>
      </c>
      <c r="L293" s="19">
        <v>90000</v>
      </c>
      <c r="M293" s="19">
        <f t="shared" si="4"/>
        <v>-31012058.940000027</v>
      </c>
    </row>
    <row r="294" spans="2:13" s="2" customFormat="1" ht="126.75" customHeight="1">
      <c r="B294" s="16" t="s">
        <v>33</v>
      </c>
      <c r="C294" s="17"/>
      <c r="D294" s="18" t="s">
        <v>329</v>
      </c>
      <c r="E294" s="28" t="s">
        <v>330</v>
      </c>
      <c r="F294" s="28"/>
      <c r="G294" s="28"/>
      <c r="H294" s="28"/>
      <c r="I294" s="28"/>
      <c r="J294" s="28"/>
      <c r="K294" s="19">
        <v>0</v>
      </c>
      <c r="L294" s="19">
        <v>7699.1</v>
      </c>
      <c r="M294" s="19">
        <f t="shared" si="4"/>
        <v>-31019758.04000003</v>
      </c>
    </row>
    <row r="295" spans="2:13" s="2" customFormat="1" ht="114.75" customHeight="1">
      <c r="B295" s="16" t="s">
        <v>33</v>
      </c>
      <c r="C295" s="17"/>
      <c r="D295" s="18" t="s">
        <v>329</v>
      </c>
      <c r="E295" s="28" t="s">
        <v>330</v>
      </c>
      <c r="F295" s="28"/>
      <c r="G295" s="28"/>
      <c r="H295" s="28"/>
      <c r="I295" s="28"/>
      <c r="J295" s="28"/>
      <c r="K295" s="19">
        <v>0</v>
      </c>
      <c r="L295" s="19">
        <v>173999.66</v>
      </c>
      <c r="M295" s="19">
        <f t="shared" si="4"/>
        <v>-31193757.70000003</v>
      </c>
    </row>
    <row r="296" spans="2:13" s="2" customFormat="1" ht="114.75" customHeight="1">
      <c r="B296" s="16" t="s">
        <v>33</v>
      </c>
      <c r="C296" s="17"/>
      <c r="D296" s="18" t="s">
        <v>331</v>
      </c>
      <c r="E296" s="28" t="s">
        <v>332</v>
      </c>
      <c r="F296" s="28"/>
      <c r="G296" s="28"/>
      <c r="H296" s="28"/>
      <c r="I296" s="28"/>
      <c r="J296" s="28"/>
      <c r="K296" s="19">
        <v>0</v>
      </c>
      <c r="L296" s="19">
        <v>7500</v>
      </c>
      <c r="M296" s="19">
        <f t="shared" si="4"/>
        <v>-31201257.70000003</v>
      </c>
    </row>
    <row r="297" spans="2:13" s="2" customFormat="1" ht="114.75" customHeight="1">
      <c r="B297" s="16" t="s">
        <v>33</v>
      </c>
      <c r="C297" s="17"/>
      <c r="D297" s="18" t="s">
        <v>331</v>
      </c>
      <c r="E297" s="28" t="s">
        <v>332</v>
      </c>
      <c r="F297" s="28"/>
      <c r="G297" s="28"/>
      <c r="H297" s="28"/>
      <c r="I297" s="28"/>
      <c r="J297" s="28"/>
      <c r="K297" s="19">
        <v>0</v>
      </c>
      <c r="L297" s="19">
        <v>169500</v>
      </c>
      <c r="M297" s="19">
        <f t="shared" si="4"/>
        <v>-31370757.70000003</v>
      </c>
    </row>
    <row r="298" spans="2:13" s="2" customFormat="1" ht="90" customHeight="1">
      <c r="B298" s="16" t="s">
        <v>33</v>
      </c>
      <c r="C298" s="17"/>
      <c r="D298" s="18" t="s">
        <v>333</v>
      </c>
      <c r="E298" s="28" t="s">
        <v>334</v>
      </c>
      <c r="F298" s="28"/>
      <c r="G298" s="28"/>
      <c r="H298" s="28"/>
      <c r="I298" s="28"/>
      <c r="J298" s="28"/>
      <c r="K298" s="19">
        <v>0</v>
      </c>
      <c r="L298" s="19">
        <v>500000</v>
      </c>
      <c r="M298" s="19">
        <f t="shared" si="4"/>
        <v>-31870757.70000003</v>
      </c>
    </row>
    <row r="299" spans="2:13" s="2" customFormat="1" ht="90" customHeight="1">
      <c r="B299" s="16" t="s">
        <v>33</v>
      </c>
      <c r="C299" s="17"/>
      <c r="D299" s="18" t="s">
        <v>333</v>
      </c>
      <c r="E299" s="28" t="s">
        <v>334</v>
      </c>
      <c r="F299" s="28"/>
      <c r="G299" s="28"/>
      <c r="H299" s="28"/>
      <c r="I299" s="28"/>
      <c r="J299" s="28"/>
      <c r="K299" s="19">
        <v>0</v>
      </c>
      <c r="L299" s="19">
        <v>11300000</v>
      </c>
      <c r="M299" s="19">
        <f t="shared" si="4"/>
        <v>-43170757.70000003</v>
      </c>
    </row>
    <row r="300" spans="2:13" s="2" customFormat="1" ht="90" customHeight="1">
      <c r="B300" s="16" t="s">
        <v>36</v>
      </c>
      <c r="C300" s="17"/>
      <c r="D300" s="18" t="s">
        <v>335</v>
      </c>
      <c r="E300" s="28" t="s">
        <v>336</v>
      </c>
      <c r="F300" s="28"/>
      <c r="G300" s="28"/>
      <c r="H300" s="28"/>
      <c r="I300" s="28"/>
      <c r="J300" s="28"/>
      <c r="K300" s="19">
        <v>0</v>
      </c>
      <c r="L300" s="19">
        <v>1574.25</v>
      </c>
      <c r="M300" s="19">
        <f t="shared" si="4"/>
        <v>-43172331.95000003</v>
      </c>
    </row>
    <row r="301" spans="2:13" s="2" customFormat="1" ht="90" customHeight="1">
      <c r="B301" s="16" t="s">
        <v>36</v>
      </c>
      <c r="C301" s="17"/>
      <c r="D301" s="18" t="s">
        <v>335</v>
      </c>
      <c r="E301" s="28" t="s">
        <v>336</v>
      </c>
      <c r="F301" s="28"/>
      <c r="G301" s="28"/>
      <c r="H301" s="28"/>
      <c r="I301" s="28"/>
      <c r="J301" s="28"/>
      <c r="K301" s="19">
        <v>0</v>
      </c>
      <c r="L301" s="19">
        <v>35578.05</v>
      </c>
      <c r="M301" s="19">
        <f t="shared" si="4"/>
        <v>-43207910.00000003</v>
      </c>
    </row>
    <row r="302" spans="2:13" s="2" customFormat="1" ht="90" customHeight="1">
      <c r="B302" s="16" t="s">
        <v>36</v>
      </c>
      <c r="C302" s="17"/>
      <c r="D302" s="18" t="s">
        <v>337</v>
      </c>
      <c r="E302" s="28" t="s">
        <v>338</v>
      </c>
      <c r="F302" s="28"/>
      <c r="G302" s="28"/>
      <c r="H302" s="28"/>
      <c r="I302" s="28"/>
      <c r="J302" s="28"/>
      <c r="K302" s="19">
        <v>0</v>
      </c>
      <c r="L302" s="19">
        <v>11525.89</v>
      </c>
      <c r="M302" s="19">
        <f t="shared" si="4"/>
        <v>-43219435.89000003</v>
      </c>
    </row>
    <row r="303" spans="2:13" s="2" customFormat="1" ht="90" customHeight="1">
      <c r="B303" s="16" t="s">
        <v>36</v>
      </c>
      <c r="C303" s="17"/>
      <c r="D303" s="18" t="s">
        <v>339</v>
      </c>
      <c r="E303" s="28" t="s">
        <v>340</v>
      </c>
      <c r="F303" s="28"/>
      <c r="G303" s="28"/>
      <c r="H303" s="28"/>
      <c r="I303" s="28"/>
      <c r="J303" s="28"/>
      <c r="K303" s="19">
        <v>0</v>
      </c>
      <c r="L303" s="19">
        <v>19781.2</v>
      </c>
      <c r="M303" s="19">
        <f t="shared" si="4"/>
        <v>-43239217.09000003</v>
      </c>
    </row>
    <row r="304" spans="2:13" s="2" customFormat="1" ht="90" customHeight="1">
      <c r="B304" s="16" t="s">
        <v>36</v>
      </c>
      <c r="C304" s="17"/>
      <c r="D304" s="18" t="s">
        <v>339</v>
      </c>
      <c r="E304" s="28" t="s">
        <v>340</v>
      </c>
      <c r="F304" s="28"/>
      <c r="G304" s="28"/>
      <c r="H304" s="28"/>
      <c r="I304" s="28"/>
      <c r="J304" s="28"/>
      <c r="K304" s="19">
        <v>0</v>
      </c>
      <c r="L304" s="19">
        <v>937</v>
      </c>
      <c r="M304" s="19">
        <f t="shared" si="4"/>
        <v>-43240154.09000003</v>
      </c>
    </row>
    <row r="305" spans="2:13" s="2" customFormat="1" ht="90" customHeight="1">
      <c r="B305" s="16" t="s">
        <v>36</v>
      </c>
      <c r="C305" s="17"/>
      <c r="D305" s="18" t="s">
        <v>341</v>
      </c>
      <c r="E305" s="28" t="s">
        <v>342</v>
      </c>
      <c r="F305" s="28"/>
      <c r="G305" s="28"/>
      <c r="H305" s="28"/>
      <c r="I305" s="28"/>
      <c r="J305" s="28"/>
      <c r="K305" s="19">
        <v>0</v>
      </c>
      <c r="L305" s="19">
        <v>37720.39</v>
      </c>
      <c r="M305" s="19">
        <f t="shared" si="4"/>
        <v>-43277874.480000034</v>
      </c>
    </row>
    <row r="306" spans="2:13" s="2" customFormat="1" ht="90" customHeight="1">
      <c r="B306" s="16" t="s">
        <v>36</v>
      </c>
      <c r="C306" s="17"/>
      <c r="D306" s="18" t="s">
        <v>341</v>
      </c>
      <c r="E306" s="28" t="s">
        <v>342</v>
      </c>
      <c r="F306" s="28"/>
      <c r="G306" s="28"/>
      <c r="H306" s="28"/>
      <c r="I306" s="28"/>
      <c r="J306" s="28"/>
      <c r="K306" s="19">
        <v>0</v>
      </c>
      <c r="L306" s="19">
        <v>852480.78</v>
      </c>
      <c r="M306" s="19">
        <f t="shared" si="4"/>
        <v>-44130355.260000035</v>
      </c>
    </row>
    <row r="307" spans="2:13" s="2" customFormat="1" ht="136.5" customHeight="1">
      <c r="B307" s="16" t="s">
        <v>36</v>
      </c>
      <c r="C307" s="17"/>
      <c r="D307" s="18" t="s">
        <v>343</v>
      </c>
      <c r="E307" s="28" t="s">
        <v>344</v>
      </c>
      <c r="F307" s="28"/>
      <c r="G307" s="28"/>
      <c r="H307" s="28"/>
      <c r="I307" s="28"/>
      <c r="J307" s="28"/>
      <c r="K307" s="19">
        <v>0</v>
      </c>
      <c r="L307" s="19">
        <v>4000</v>
      </c>
      <c r="M307" s="19">
        <f t="shared" si="4"/>
        <v>-44134355.260000035</v>
      </c>
    </row>
    <row r="308" spans="2:13" s="2" customFormat="1" ht="136.5" customHeight="1">
      <c r="B308" s="16" t="s">
        <v>36</v>
      </c>
      <c r="C308" s="17"/>
      <c r="D308" s="18" t="s">
        <v>343</v>
      </c>
      <c r="E308" s="28" t="s">
        <v>344</v>
      </c>
      <c r="F308" s="28"/>
      <c r="G308" s="28"/>
      <c r="H308" s="28"/>
      <c r="I308" s="28"/>
      <c r="J308" s="28"/>
      <c r="K308" s="19">
        <v>0</v>
      </c>
      <c r="L308" s="19">
        <v>90400</v>
      </c>
      <c r="M308" s="19">
        <f t="shared" si="4"/>
        <v>-44224755.260000035</v>
      </c>
    </row>
    <row r="309" spans="2:13" s="2" customFormat="1" ht="136.5" customHeight="1">
      <c r="B309" s="16" t="s">
        <v>36</v>
      </c>
      <c r="C309" s="17"/>
      <c r="D309" s="18" t="s">
        <v>345</v>
      </c>
      <c r="E309" s="28" t="s">
        <v>346</v>
      </c>
      <c r="F309" s="28"/>
      <c r="G309" s="28"/>
      <c r="H309" s="28"/>
      <c r="I309" s="28"/>
      <c r="J309" s="28"/>
      <c r="K309" s="19">
        <v>0</v>
      </c>
      <c r="L309" s="19">
        <v>21602.75</v>
      </c>
      <c r="M309" s="19">
        <f t="shared" si="4"/>
        <v>-44246358.010000035</v>
      </c>
    </row>
    <row r="310" spans="2:13" s="2" customFormat="1" ht="136.5" customHeight="1">
      <c r="B310" s="16" t="s">
        <v>36</v>
      </c>
      <c r="C310" s="17"/>
      <c r="D310" s="18" t="s">
        <v>345</v>
      </c>
      <c r="E310" s="28" t="s">
        <v>346</v>
      </c>
      <c r="F310" s="28"/>
      <c r="G310" s="28"/>
      <c r="H310" s="28"/>
      <c r="I310" s="28"/>
      <c r="J310" s="28"/>
      <c r="K310" s="19">
        <v>0</v>
      </c>
      <c r="L310" s="19">
        <v>12354.23</v>
      </c>
      <c r="M310" s="19">
        <f t="shared" si="4"/>
        <v>-44258712.24000003</v>
      </c>
    </row>
    <row r="311" spans="2:13" s="2" customFormat="1" ht="136.5" customHeight="1">
      <c r="B311" s="16" t="s">
        <v>36</v>
      </c>
      <c r="C311" s="17"/>
      <c r="D311" s="18" t="s">
        <v>345</v>
      </c>
      <c r="E311" s="28" t="s">
        <v>346</v>
      </c>
      <c r="F311" s="28"/>
      <c r="G311" s="28"/>
      <c r="H311" s="28"/>
      <c r="I311" s="28"/>
      <c r="J311" s="28"/>
      <c r="K311" s="19">
        <v>0</v>
      </c>
      <c r="L311" s="19">
        <v>2287.82</v>
      </c>
      <c r="M311" s="19">
        <f t="shared" si="4"/>
        <v>-44261000.06000003</v>
      </c>
    </row>
    <row r="312" spans="2:13" s="2" customFormat="1" ht="136.5" customHeight="1">
      <c r="B312" s="16" t="s">
        <v>36</v>
      </c>
      <c r="C312" s="17"/>
      <c r="D312" s="18" t="s">
        <v>345</v>
      </c>
      <c r="E312" s="28" t="s">
        <v>346</v>
      </c>
      <c r="F312" s="28"/>
      <c r="G312" s="28"/>
      <c r="H312" s="28"/>
      <c r="I312" s="28"/>
      <c r="J312" s="28"/>
      <c r="K312" s="19">
        <v>0</v>
      </c>
      <c r="L312" s="19">
        <v>22878.2</v>
      </c>
      <c r="M312" s="19">
        <f t="shared" si="4"/>
        <v>-44283878.260000035</v>
      </c>
    </row>
    <row r="313" spans="2:13" s="2" customFormat="1" ht="136.5" customHeight="1">
      <c r="B313" s="16" t="s">
        <v>36</v>
      </c>
      <c r="C313" s="17"/>
      <c r="D313" s="18" t="s">
        <v>345</v>
      </c>
      <c r="E313" s="28" t="s">
        <v>346</v>
      </c>
      <c r="F313" s="28"/>
      <c r="G313" s="28"/>
      <c r="H313" s="28"/>
      <c r="I313" s="28"/>
      <c r="J313" s="28"/>
      <c r="K313" s="19">
        <v>0</v>
      </c>
      <c r="L313" s="19">
        <v>1986760.48</v>
      </c>
      <c r="M313" s="19">
        <f t="shared" si="4"/>
        <v>-46270638.74000003</v>
      </c>
    </row>
    <row r="314" spans="2:13" s="2" customFormat="1" ht="136.5" customHeight="1">
      <c r="B314" s="16" t="s">
        <v>36</v>
      </c>
      <c r="C314" s="17"/>
      <c r="D314" s="18" t="s">
        <v>347</v>
      </c>
      <c r="E314" s="28" t="s">
        <v>348</v>
      </c>
      <c r="F314" s="28"/>
      <c r="G314" s="28"/>
      <c r="H314" s="28"/>
      <c r="I314" s="28"/>
      <c r="J314" s="28"/>
      <c r="K314" s="19">
        <v>0</v>
      </c>
      <c r="L314" s="19">
        <v>11455.37</v>
      </c>
      <c r="M314" s="19">
        <f t="shared" si="4"/>
        <v>-46282094.11000003</v>
      </c>
    </row>
    <row r="315" spans="2:13" s="2" customFormat="1" ht="136.5" customHeight="1">
      <c r="B315" s="16" t="s">
        <v>36</v>
      </c>
      <c r="C315" s="17"/>
      <c r="D315" s="18" t="s">
        <v>347</v>
      </c>
      <c r="E315" s="28" t="s">
        <v>348</v>
      </c>
      <c r="F315" s="28"/>
      <c r="G315" s="28"/>
      <c r="H315" s="28"/>
      <c r="I315" s="28"/>
      <c r="J315" s="28"/>
      <c r="K315" s="19">
        <v>0</v>
      </c>
      <c r="L315" s="19">
        <v>6551.12</v>
      </c>
      <c r="M315" s="19">
        <f t="shared" si="4"/>
        <v>-46288645.23000003</v>
      </c>
    </row>
    <row r="316" spans="2:13" s="2" customFormat="1" ht="136.5" customHeight="1">
      <c r="B316" s="16" t="s">
        <v>36</v>
      </c>
      <c r="C316" s="17"/>
      <c r="D316" s="18" t="s">
        <v>347</v>
      </c>
      <c r="E316" s="28" t="s">
        <v>348</v>
      </c>
      <c r="F316" s="28"/>
      <c r="G316" s="28"/>
      <c r="H316" s="28"/>
      <c r="I316" s="28"/>
      <c r="J316" s="28"/>
      <c r="K316" s="19">
        <v>0</v>
      </c>
      <c r="L316" s="19">
        <v>1213.17</v>
      </c>
      <c r="M316" s="19">
        <f t="shared" si="4"/>
        <v>-46289858.40000003</v>
      </c>
    </row>
    <row r="317" spans="2:13" s="2" customFormat="1" ht="136.5" customHeight="1">
      <c r="B317" s="16" t="s">
        <v>36</v>
      </c>
      <c r="C317" s="17"/>
      <c r="D317" s="18" t="s">
        <v>347</v>
      </c>
      <c r="E317" s="28" t="s">
        <v>348</v>
      </c>
      <c r="F317" s="28"/>
      <c r="G317" s="28"/>
      <c r="H317" s="28"/>
      <c r="I317" s="28"/>
      <c r="J317" s="28"/>
      <c r="K317" s="19">
        <v>0</v>
      </c>
      <c r="L317" s="19">
        <v>12131.71</v>
      </c>
      <c r="M317" s="19">
        <f t="shared" si="4"/>
        <v>-46301990.11000003</v>
      </c>
    </row>
    <row r="318" spans="2:13" s="2" customFormat="1" ht="136.5" customHeight="1">
      <c r="B318" s="16" t="s">
        <v>36</v>
      </c>
      <c r="C318" s="17"/>
      <c r="D318" s="18" t="s">
        <v>347</v>
      </c>
      <c r="E318" s="28" t="s">
        <v>348</v>
      </c>
      <c r="F318" s="28"/>
      <c r="G318" s="28"/>
      <c r="H318" s="28"/>
      <c r="I318" s="28"/>
      <c r="J318" s="28"/>
      <c r="K318" s="19">
        <v>0</v>
      </c>
      <c r="L318" s="19">
        <v>1053526.85</v>
      </c>
      <c r="M318" s="19">
        <f t="shared" si="4"/>
        <v>-47355516.96000003</v>
      </c>
    </row>
    <row r="319" spans="2:13" s="2" customFormat="1" ht="90" customHeight="1">
      <c r="B319" s="16" t="s">
        <v>36</v>
      </c>
      <c r="C319" s="17"/>
      <c r="D319" s="18" t="s">
        <v>349</v>
      </c>
      <c r="E319" s="28" t="s">
        <v>350</v>
      </c>
      <c r="F319" s="28"/>
      <c r="G319" s="28"/>
      <c r="H319" s="28"/>
      <c r="I319" s="28"/>
      <c r="J319" s="28"/>
      <c r="K319" s="19">
        <v>0</v>
      </c>
      <c r="L319" s="19">
        <v>765</v>
      </c>
      <c r="M319" s="19">
        <f t="shared" si="4"/>
        <v>-47356281.96000003</v>
      </c>
    </row>
    <row r="320" spans="2:13" s="2" customFormat="1" ht="90" customHeight="1">
      <c r="B320" s="16" t="s">
        <v>36</v>
      </c>
      <c r="C320" s="17"/>
      <c r="D320" s="18" t="s">
        <v>349</v>
      </c>
      <c r="E320" s="28" t="s">
        <v>350</v>
      </c>
      <c r="F320" s="28"/>
      <c r="G320" s="28"/>
      <c r="H320" s="28"/>
      <c r="I320" s="28"/>
      <c r="J320" s="28"/>
      <c r="K320" s="19">
        <v>0</v>
      </c>
      <c r="L320" s="19">
        <v>17289</v>
      </c>
      <c r="M320" s="19">
        <f t="shared" si="4"/>
        <v>-47373570.96000003</v>
      </c>
    </row>
    <row r="321" spans="2:13" s="2" customFormat="1" ht="124.5" customHeight="1">
      <c r="B321" s="16" t="s">
        <v>36</v>
      </c>
      <c r="C321" s="17"/>
      <c r="D321" s="18" t="s">
        <v>351</v>
      </c>
      <c r="E321" s="28" t="s">
        <v>352</v>
      </c>
      <c r="F321" s="28"/>
      <c r="G321" s="28"/>
      <c r="H321" s="28"/>
      <c r="I321" s="28"/>
      <c r="J321" s="28"/>
      <c r="K321" s="19">
        <v>0</v>
      </c>
      <c r="L321" s="19">
        <v>13949.35</v>
      </c>
      <c r="M321" s="19">
        <f t="shared" si="4"/>
        <v>-47387520.31000003</v>
      </c>
    </row>
    <row r="322" spans="2:13" s="2" customFormat="1" ht="124.5" customHeight="1">
      <c r="B322" s="16" t="s">
        <v>36</v>
      </c>
      <c r="C322" s="17"/>
      <c r="D322" s="18" t="s">
        <v>351</v>
      </c>
      <c r="E322" s="28" t="s">
        <v>352</v>
      </c>
      <c r="F322" s="28"/>
      <c r="G322" s="28"/>
      <c r="H322" s="28"/>
      <c r="I322" s="28"/>
      <c r="J322" s="28"/>
      <c r="K322" s="19">
        <v>0</v>
      </c>
      <c r="L322" s="19">
        <v>26591.3</v>
      </c>
      <c r="M322" s="19">
        <f t="shared" si="4"/>
        <v>-47414111.61000003</v>
      </c>
    </row>
    <row r="323" spans="2:13" s="2" customFormat="1" ht="124.5" customHeight="1">
      <c r="B323" s="16" t="s">
        <v>36</v>
      </c>
      <c r="C323" s="17"/>
      <c r="D323" s="18" t="s">
        <v>351</v>
      </c>
      <c r="E323" s="28" t="s">
        <v>352</v>
      </c>
      <c r="F323" s="28"/>
      <c r="G323" s="28"/>
      <c r="H323" s="28"/>
      <c r="I323" s="28"/>
      <c r="J323" s="28"/>
      <c r="K323" s="19">
        <v>0</v>
      </c>
      <c r="L323" s="19">
        <v>1477.29</v>
      </c>
      <c r="M323" s="19">
        <f t="shared" si="4"/>
        <v>-47415588.90000003</v>
      </c>
    </row>
    <row r="324" spans="2:13" s="2" customFormat="1" ht="124.5" customHeight="1">
      <c r="B324" s="16" t="s">
        <v>36</v>
      </c>
      <c r="C324" s="17"/>
      <c r="D324" s="18" t="s">
        <v>351</v>
      </c>
      <c r="E324" s="28" t="s">
        <v>352</v>
      </c>
      <c r="F324" s="28"/>
      <c r="G324" s="28"/>
      <c r="H324" s="28"/>
      <c r="I324" s="28"/>
      <c r="J324" s="28"/>
      <c r="K324" s="19">
        <v>0</v>
      </c>
      <c r="L324" s="19">
        <v>14772.94</v>
      </c>
      <c r="M324" s="19">
        <f t="shared" si="4"/>
        <v>-47430361.840000026</v>
      </c>
    </row>
    <row r="325" spans="2:13" s="2" customFormat="1" ht="124.5" customHeight="1">
      <c r="B325" s="16" t="s">
        <v>36</v>
      </c>
      <c r="C325" s="17"/>
      <c r="D325" s="18" t="s">
        <v>351</v>
      </c>
      <c r="E325" s="28" t="s">
        <v>352</v>
      </c>
      <c r="F325" s="28"/>
      <c r="G325" s="28"/>
      <c r="H325" s="28"/>
      <c r="I325" s="28"/>
      <c r="J325" s="28"/>
      <c r="K325" s="19">
        <v>0</v>
      </c>
      <c r="L325" s="19">
        <v>1264279.43</v>
      </c>
      <c r="M325" s="19">
        <f t="shared" si="4"/>
        <v>-48694641.270000026</v>
      </c>
    </row>
    <row r="326" spans="2:13" s="2" customFormat="1" ht="123.75" customHeight="1">
      <c r="B326" s="16" t="s">
        <v>36</v>
      </c>
      <c r="C326" s="17"/>
      <c r="D326" s="18" t="s">
        <v>353</v>
      </c>
      <c r="E326" s="28" t="s">
        <v>354</v>
      </c>
      <c r="F326" s="28"/>
      <c r="G326" s="28"/>
      <c r="H326" s="28"/>
      <c r="I326" s="28"/>
      <c r="J326" s="28"/>
      <c r="K326" s="19">
        <v>0</v>
      </c>
      <c r="L326" s="19">
        <v>8640.08</v>
      </c>
      <c r="M326" s="19">
        <f t="shared" si="4"/>
        <v>-48703281.350000024</v>
      </c>
    </row>
    <row r="327" spans="2:13" s="2" customFormat="1" ht="123.75" customHeight="1">
      <c r="B327" s="16" t="s">
        <v>36</v>
      </c>
      <c r="C327" s="17"/>
      <c r="D327" s="18" t="s">
        <v>353</v>
      </c>
      <c r="E327" s="28" t="s">
        <v>354</v>
      </c>
      <c r="F327" s="28"/>
      <c r="G327" s="28"/>
      <c r="H327" s="28"/>
      <c r="I327" s="28"/>
      <c r="J327" s="28"/>
      <c r="K327" s="19">
        <v>0</v>
      </c>
      <c r="L327" s="19">
        <v>4941.11</v>
      </c>
      <c r="M327" s="19">
        <f t="shared" si="4"/>
        <v>-48708222.46000002</v>
      </c>
    </row>
    <row r="328" spans="2:13" s="2" customFormat="1" ht="123.75" customHeight="1">
      <c r="B328" s="16" t="s">
        <v>36</v>
      </c>
      <c r="C328" s="17"/>
      <c r="D328" s="18" t="s">
        <v>353</v>
      </c>
      <c r="E328" s="28" t="s">
        <v>354</v>
      </c>
      <c r="F328" s="28"/>
      <c r="G328" s="28"/>
      <c r="H328" s="28"/>
      <c r="I328" s="28"/>
      <c r="J328" s="28"/>
      <c r="K328" s="19">
        <v>0</v>
      </c>
      <c r="L328" s="19">
        <v>9150.21</v>
      </c>
      <c r="M328" s="19">
        <f t="shared" si="4"/>
        <v>-48717372.670000024</v>
      </c>
    </row>
    <row r="329" spans="2:13" s="2" customFormat="1" ht="123.75" customHeight="1">
      <c r="B329" s="16" t="s">
        <v>36</v>
      </c>
      <c r="C329" s="17"/>
      <c r="D329" s="18" t="s">
        <v>353</v>
      </c>
      <c r="E329" s="28" t="s">
        <v>354</v>
      </c>
      <c r="F329" s="28"/>
      <c r="G329" s="28"/>
      <c r="H329" s="28"/>
      <c r="I329" s="28"/>
      <c r="J329" s="28"/>
      <c r="K329" s="19">
        <v>0</v>
      </c>
      <c r="L329" s="19">
        <v>915.02</v>
      </c>
      <c r="M329" s="19">
        <f t="shared" si="4"/>
        <v>-48718287.69000003</v>
      </c>
    </row>
    <row r="330" spans="2:13" s="2" customFormat="1" ht="123.75" customHeight="1">
      <c r="B330" s="16" t="s">
        <v>36</v>
      </c>
      <c r="C330" s="17"/>
      <c r="D330" s="18" t="s">
        <v>353</v>
      </c>
      <c r="E330" s="28" t="s">
        <v>354</v>
      </c>
      <c r="F330" s="28"/>
      <c r="G330" s="28"/>
      <c r="H330" s="28"/>
      <c r="I330" s="28"/>
      <c r="J330" s="28"/>
      <c r="K330" s="19">
        <v>0</v>
      </c>
      <c r="L330" s="19">
        <v>794610.86</v>
      </c>
      <c r="M330" s="19">
        <f aca="true" t="shared" si="5" ref="M330:M393">M329+K330-L330</f>
        <v>-49512898.55000003</v>
      </c>
    </row>
    <row r="331" spans="2:13" s="2" customFormat="1" ht="90" customHeight="1">
      <c r="B331" s="16" t="s">
        <v>36</v>
      </c>
      <c r="C331" s="17"/>
      <c r="D331" s="18" t="s">
        <v>355</v>
      </c>
      <c r="E331" s="28" t="s">
        <v>356</v>
      </c>
      <c r="F331" s="28"/>
      <c r="G331" s="28"/>
      <c r="H331" s="28"/>
      <c r="I331" s="28"/>
      <c r="J331" s="28"/>
      <c r="K331" s="19">
        <v>0</v>
      </c>
      <c r="L331" s="19">
        <v>83440.6</v>
      </c>
      <c r="M331" s="19">
        <f t="shared" si="5"/>
        <v>-49596339.15000003</v>
      </c>
    </row>
    <row r="332" spans="2:13" s="2" customFormat="1" ht="90" customHeight="1">
      <c r="B332" s="16" t="s">
        <v>36</v>
      </c>
      <c r="C332" s="17"/>
      <c r="D332" s="18" t="s">
        <v>357</v>
      </c>
      <c r="E332" s="28" t="s">
        <v>358</v>
      </c>
      <c r="F332" s="28"/>
      <c r="G332" s="28"/>
      <c r="H332" s="28"/>
      <c r="I332" s="28"/>
      <c r="J332" s="28"/>
      <c r="K332" s="19">
        <v>0</v>
      </c>
      <c r="L332" s="19">
        <v>97367.65</v>
      </c>
      <c r="M332" s="19">
        <f t="shared" si="5"/>
        <v>-49693706.80000003</v>
      </c>
    </row>
    <row r="333" spans="2:13" s="2" customFormat="1" ht="90" customHeight="1">
      <c r="B333" s="16" t="s">
        <v>36</v>
      </c>
      <c r="C333" s="17"/>
      <c r="D333" s="18" t="s">
        <v>359</v>
      </c>
      <c r="E333" s="28" t="s">
        <v>360</v>
      </c>
      <c r="F333" s="28"/>
      <c r="G333" s="28"/>
      <c r="H333" s="28"/>
      <c r="I333" s="28"/>
      <c r="J333" s="28"/>
      <c r="K333" s="19">
        <v>0</v>
      </c>
      <c r="L333" s="19">
        <v>30914.97</v>
      </c>
      <c r="M333" s="19">
        <f t="shared" si="5"/>
        <v>-49724621.770000026</v>
      </c>
    </row>
    <row r="334" spans="2:13" s="2" customFormat="1" ht="90" customHeight="1">
      <c r="B334" s="16" t="s">
        <v>45</v>
      </c>
      <c r="C334" s="17"/>
      <c r="D334" s="18" t="s">
        <v>361</v>
      </c>
      <c r="E334" s="28" t="s">
        <v>362</v>
      </c>
      <c r="F334" s="28"/>
      <c r="G334" s="28"/>
      <c r="H334" s="28"/>
      <c r="I334" s="28"/>
      <c r="J334" s="28"/>
      <c r="K334" s="19">
        <v>0</v>
      </c>
      <c r="L334" s="19">
        <v>25412.45</v>
      </c>
      <c r="M334" s="19">
        <f t="shared" si="5"/>
        <v>-49750034.22000003</v>
      </c>
    </row>
    <row r="335" spans="2:13" s="2" customFormat="1" ht="90" customHeight="1">
      <c r="B335" s="16" t="s">
        <v>45</v>
      </c>
      <c r="C335" s="17"/>
      <c r="D335" s="18" t="s">
        <v>361</v>
      </c>
      <c r="E335" s="28" t="s">
        <v>362</v>
      </c>
      <c r="F335" s="28"/>
      <c r="G335" s="28"/>
      <c r="H335" s="28"/>
      <c r="I335" s="28"/>
      <c r="J335" s="28"/>
      <c r="K335" s="19">
        <v>0</v>
      </c>
      <c r="L335" s="19">
        <v>482836.53</v>
      </c>
      <c r="M335" s="19">
        <f t="shared" si="5"/>
        <v>-50232870.75000003</v>
      </c>
    </row>
    <row r="336" spans="2:13" s="2" customFormat="1" ht="135" customHeight="1">
      <c r="B336" s="16" t="s">
        <v>45</v>
      </c>
      <c r="C336" s="17"/>
      <c r="D336" s="18" t="s">
        <v>363</v>
      </c>
      <c r="E336" s="28" t="s">
        <v>364</v>
      </c>
      <c r="F336" s="28"/>
      <c r="G336" s="28"/>
      <c r="H336" s="28"/>
      <c r="I336" s="28"/>
      <c r="J336" s="28"/>
      <c r="K336" s="19">
        <v>0</v>
      </c>
      <c r="L336" s="19">
        <v>6287.1</v>
      </c>
      <c r="M336" s="19">
        <f t="shared" si="5"/>
        <v>-50239157.85000003</v>
      </c>
    </row>
    <row r="337" spans="2:13" s="2" customFormat="1" ht="135" customHeight="1">
      <c r="B337" s="16" t="s">
        <v>45</v>
      </c>
      <c r="C337" s="17"/>
      <c r="D337" s="18" t="s">
        <v>363</v>
      </c>
      <c r="E337" s="28" t="s">
        <v>364</v>
      </c>
      <c r="F337" s="28"/>
      <c r="G337" s="28"/>
      <c r="H337" s="28"/>
      <c r="I337" s="28"/>
      <c r="J337" s="28"/>
      <c r="K337" s="19">
        <v>0</v>
      </c>
      <c r="L337" s="19">
        <v>3595.49</v>
      </c>
      <c r="M337" s="19">
        <f t="shared" si="5"/>
        <v>-50242753.34000003</v>
      </c>
    </row>
    <row r="338" spans="2:13" s="2" customFormat="1" ht="135" customHeight="1">
      <c r="B338" s="16" t="s">
        <v>45</v>
      </c>
      <c r="C338" s="17"/>
      <c r="D338" s="18" t="s">
        <v>363</v>
      </c>
      <c r="E338" s="28" t="s">
        <v>364</v>
      </c>
      <c r="F338" s="28"/>
      <c r="G338" s="28"/>
      <c r="H338" s="28"/>
      <c r="I338" s="28"/>
      <c r="J338" s="28"/>
      <c r="K338" s="19">
        <v>0</v>
      </c>
      <c r="L338" s="19">
        <v>665.83</v>
      </c>
      <c r="M338" s="19">
        <f t="shared" si="5"/>
        <v>-50243419.17000003</v>
      </c>
    </row>
    <row r="339" spans="2:13" s="2" customFormat="1" ht="135" customHeight="1">
      <c r="B339" s="16" t="s">
        <v>45</v>
      </c>
      <c r="C339" s="17"/>
      <c r="D339" s="18" t="s">
        <v>363</v>
      </c>
      <c r="E339" s="28" t="s">
        <v>364</v>
      </c>
      <c r="F339" s="28"/>
      <c r="G339" s="28"/>
      <c r="H339" s="28"/>
      <c r="I339" s="28"/>
      <c r="J339" s="28"/>
      <c r="K339" s="19">
        <v>0</v>
      </c>
      <c r="L339" s="19">
        <v>6658.3</v>
      </c>
      <c r="M339" s="19">
        <f t="shared" si="5"/>
        <v>-50250077.47000003</v>
      </c>
    </row>
    <row r="340" spans="2:13" s="2" customFormat="1" ht="135" customHeight="1">
      <c r="B340" s="16" t="s">
        <v>45</v>
      </c>
      <c r="C340" s="17"/>
      <c r="D340" s="18" t="s">
        <v>363</v>
      </c>
      <c r="E340" s="28" t="s">
        <v>364</v>
      </c>
      <c r="F340" s="28"/>
      <c r="G340" s="28"/>
      <c r="H340" s="28"/>
      <c r="I340" s="28"/>
      <c r="J340" s="28"/>
      <c r="K340" s="19">
        <v>0</v>
      </c>
      <c r="L340" s="19">
        <v>578212.02</v>
      </c>
      <c r="M340" s="19">
        <f t="shared" si="5"/>
        <v>-50828289.49000003</v>
      </c>
    </row>
    <row r="341" spans="2:13" s="2" customFormat="1" ht="135" customHeight="1">
      <c r="B341" s="16" t="s">
        <v>45</v>
      </c>
      <c r="C341" s="17"/>
      <c r="D341" s="18" t="s">
        <v>365</v>
      </c>
      <c r="E341" s="28" t="s">
        <v>366</v>
      </c>
      <c r="F341" s="28"/>
      <c r="G341" s="28"/>
      <c r="H341" s="28"/>
      <c r="I341" s="28"/>
      <c r="J341" s="28"/>
      <c r="K341" s="19">
        <v>0</v>
      </c>
      <c r="L341" s="19">
        <v>14841.68</v>
      </c>
      <c r="M341" s="19">
        <f t="shared" si="5"/>
        <v>-50843131.17000003</v>
      </c>
    </row>
    <row r="342" spans="2:13" s="2" customFormat="1" ht="135" customHeight="1">
      <c r="B342" s="16" t="s">
        <v>45</v>
      </c>
      <c r="C342" s="17"/>
      <c r="D342" s="18" t="s">
        <v>365</v>
      </c>
      <c r="E342" s="28" t="s">
        <v>366</v>
      </c>
      <c r="F342" s="28"/>
      <c r="G342" s="28"/>
      <c r="H342" s="28"/>
      <c r="I342" s="28"/>
      <c r="J342" s="28"/>
      <c r="K342" s="19">
        <v>0</v>
      </c>
      <c r="L342" s="19">
        <v>8487.7</v>
      </c>
      <c r="M342" s="19">
        <f t="shared" si="5"/>
        <v>-50851618.870000035</v>
      </c>
    </row>
    <row r="343" spans="2:13" s="2" customFormat="1" ht="135" customHeight="1">
      <c r="B343" s="16" t="s">
        <v>45</v>
      </c>
      <c r="C343" s="17"/>
      <c r="D343" s="18" t="s">
        <v>365</v>
      </c>
      <c r="E343" s="28" t="s">
        <v>366</v>
      </c>
      <c r="F343" s="28"/>
      <c r="G343" s="28"/>
      <c r="H343" s="28"/>
      <c r="I343" s="28"/>
      <c r="J343" s="28"/>
      <c r="K343" s="19">
        <v>0</v>
      </c>
      <c r="L343" s="19">
        <v>15717.95</v>
      </c>
      <c r="M343" s="19">
        <f t="shared" si="5"/>
        <v>-50867336.82000004</v>
      </c>
    </row>
    <row r="344" spans="2:13" s="2" customFormat="1" ht="135" customHeight="1">
      <c r="B344" s="16" t="s">
        <v>45</v>
      </c>
      <c r="C344" s="17"/>
      <c r="D344" s="18" t="s">
        <v>365</v>
      </c>
      <c r="E344" s="28" t="s">
        <v>366</v>
      </c>
      <c r="F344" s="28"/>
      <c r="G344" s="28"/>
      <c r="H344" s="28"/>
      <c r="I344" s="28"/>
      <c r="J344" s="28"/>
      <c r="K344" s="19">
        <v>0</v>
      </c>
      <c r="L344" s="19">
        <v>1571.8</v>
      </c>
      <c r="M344" s="19">
        <f t="shared" si="5"/>
        <v>-50868908.620000035</v>
      </c>
    </row>
    <row r="345" spans="2:13" s="2" customFormat="1" ht="135" customHeight="1">
      <c r="B345" s="16" t="s">
        <v>45</v>
      </c>
      <c r="C345" s="17"/>
      <c r="D345" s="18" t="s">
        <v>365</v>
      </c>
      <c r="E345" s="28" t="s">
        <v>366</v>
      </c>
      <c r="F345" s="28"/>
      <c r="G345" s="28"/>
      <c r="H345" s="28"/>
      <c r="I345" s="28"/>
      <c r="J345" s="28"/>
      <c r="K345" s="19">
        <v>0</v>
      </c>
      <c r="L345" s="19">
        <v>1364958.89</v>
      </c>
      <c r="M345" s="19">
        <f t="shared" si="5"/>
        <v>-52233867.510000035</v>
      </c>
    </row>
    <row r="346" spans="2:13" s="2" customFormat="1" ht="135" customHeight="1">
      <c r="B346" s="16" t="s">
        <v>45</v>
      </c>
      <c r="C346" s="17"/>
      <c r="D346" s="18" t="s">
        <v>367</v>
      </c>
      <c r="E346" s="28" t="s">
        <v>368</v>
      </c>
      <c r="F346" s="28"/>
      <c r="G346" s="28"/>
      <c r="H346" s="28"/>
      <c r="I346" s="28"/>
      <c r="J346" s="28"/>
      <c r="K346" s="19">
        <v>0</v>
      </c>
      <c r="L346" s="19">
        <v>70340000</v>
      </c>
      <c r="M346" s="19">
        <f t="shared" si="5"/>
        <v>-122573867.51000004</v>
      </c>
    </row>
    <row r="347" spans="2:13" s="2" customFormat="1" ht="135" customHeight="1">
      <c r="B347" s="16" t="s">
        <v>45</v>
      </c>
      <c r="C347" s="17"/>
      <c r="D347" s="18" t="s">
        <v>369</v>
      </c>
      <c r="E347" s="28" t="s">
        <v>370</v>
      </c>
      <c r="F347" s="28"/>
      <c r="G347" s="28"/>
      <c r="H347" s="28"/>
      <c r="I347" s="28"/>
      <c r="J347" s="28"/>
      <c r="K347" s="19">
        <v>0</v>
      </c>
      <c r="L347" s="19">
        <v>15364.33</v>
      </c>
      <c r="M347" s="19">
        <f t="shared" si="5"/>
        <v>-122589231.84000003</v>
      </c>
    </row>
    <row r="348" spans="2:13" s="2" customFormat="1" ht="135" customHeight="1">
      <c r="B348" s="16" t="s">
        <v>45</v>
      </c>
      <c r="C348" s="17"/>
      <c r="D348" s="18" t="s">
        <v>369</v>
      </c>
      <c r="E348" s="28" t="s">
        <v>370</v>
      </c>
      <c r="F348" s="28"/>
      <c r="G348" s="28"/>
      <c r="H348" s="28"/>
      <c r="I348" s="28"/>
      <c r="J348" s="28"/>
      <c r="K348" s="19">
        <v>0</v>
      </c>
      <c r="L348" s="19">
        <v>8786.59</v>
      </c>
      <c r="M348" s="19">
        <f t="shared" si="5"/>
        <v>-122598018.43000004</v>
      </c>
    </row>
    <row r="349" spans="2:13" s="2" customFormat="1" ht="135" customHeight="1">
      <c r="B349" s="16" t="s">
        <v>45</v>
      </c>
      <c r="C349" s="17"/>
      <c r="D349" s="18" t="s">
        <v>369</v>
      </c>
      <c r="E349" s="28" t="s">
        <v>370</v>
      </c>
      <c r="F349" s="28"/>
      <c r="G349" s="28"/>
      <c r="H349" s="28"/>
      <c r="I349" s="28"/>
      <c r="J349" s="28"/>
      <c r="K349" s="19">
        <v>0</v>
      </c>
      <c r="L349" s="19">
        <v>16271.47</v>
      </c>
      <c r="M349" s="19">
        <f t="shared" si="5"/>
        <v>-122614289.90000004</v>
      </c>
    </row>
    <row r="350" spans="2:13" s="2" customFormat="1" ht="135" customHeight="1">
      <c r="B350" s="16" t="s">
        <v>45</v>
      </c>
      <c r="C350" s="17"/>
      <c r="D350" s="18" t="s">
        <v>369</v>
      </c>
      <c r="E350" s="28" t="s">
        <v>370</v>
      </c>
      <c r="F350" s="28"/>
      <c r="G350" s="28"/>
      <c r="H350" s="28"/>
      <c r="I350" s="28"/>
      <c r="J350" s="28"/>
      <c r="K350" s="19">
        <v>0</v>
      </c>
      <c r="L350" s="19">
        <v>1627.15</v>
      </c>
      <c r="M350" s="19">
        <f t="shared" si="5"/>
        <v>-122615917.05000004</v>
      </c>
    </row>
    <row r="351" spans="2:13" s="2" customFormat="1" ht="90" customHeight="1">
      <c r="B351" s="16" t="s">
        <v>45</v>
      </c>
      <c r="C351" s="17"/>
      <c r="D351" s="18" t="s">
        <v>369</v>
      </c>
      <c r="E351" s="28" t="s">
        <v>370</v>
      </c>
      <c r="F351" s="28"/>
      <c r="G351" s="28"/>
      <c r="H351" s="28"/>
      <c r="I351" s="28"/>
      <c r="J351" s="28"/>
      <c r="K351" s="19">
        <v>0</v>
      </c>
      <c r="L351" s="19">
        <v>1413026.56</v>
      </c>
      <c r="M351" s="19">
        <f t="shared" si="5"/>
        <v>-124028943.61000004</v>
      </c>
    </row>
    <row r="352" spans="2:13" s="2" customFormat="1" ht="90" customHeight="1">
      <c r="B352" s="16" t="s">
        <v>45</v>
      </c>
      <c r="C352" s="17"/>
      <c r="D352" s="18" t="s">
        <v>371</v>
      </c>
      <c r="E352" s="28" t="s">
        <v>372</v>
      </c>
      <c r="F352" s="28"/>
      <c r="G352" s="28"/>
      <c r="H352" s="28"/>
      <c r="I352" s="28"/>
      <c r="J352" s="28"/>
      <c r="K352" s="19">
        <v>0</v>
      </c>
      <c r="L352" s="19">
        <v>2929.87</v>
      </c>
      <c r="M352" s="19">
        <f t="shared" si="5"/>
        <v>-124031873.48000005</v>
      </c>
    </row>
    <row r="353" spans="2:13" s="2" customFormat="1" ht="90" customHeight="1">
      <c r="B353" s="16" t="s">
        <v>45</v>
      </c>
      <c r="C353" s="17"/>
      <c r="D353" s="18" t="s">
        <v>371</v>
      </c>
      <c r="E353" s="28" t="s">
        <v>372</v>
      </c>
      <c r="F353" s="28"/>
      <c r="G353" s="28"/>
      <c r="H353" s="28"/>
      <c r="I353" s="28"/>
      <c r="J353" s="28"/>
      <c r="K353" s="19">
        <v>0</v>
      </c>
      <c r="L353" s="19">
        <v>66214.97</v>
      </c>
      <c r="M353" s="19">
        <f t="shared" si="5"/>
        <v>-124098088.45000005</v>
      </c>
    </row>
    <row r="354" spans="2:13" s="2" customFormat="1" ht="90" customHeight="1">
      <c r="B354" s="16" t="s">
        <v>45</v>
      </c>
      <c r="C354" s="17"/>
      <c r="D354" s="18" t="s">
        <v>373</v>
      </c>
      <c r="E354" s="28" t="s">
        <v>374</v>
      </c>
      <c r="F354" s="28"/>
      <c r="G354" s="28"/>
      <c r="H354" s="28"/>
      <c r="I354" s="28"/>
      <c r="J354" s="28"/>
      <c r="K354" s="19">
        <v>0</v>
      </c>
      <c r="L354" s="19">
        <v>113581.5</v>
      </c>
      <c r="M354" s="19">
        <f t="shared" si="5"/>
        <v>-124211669.95000005</v>
      </c>
    </row>
    <row r="355" spans="2:13" s="2" customFormat="1" ht="90" customHeight="1">
      <c r="B355" s="16" t="s">
        <v>45</v>
      </c>
      <c r="C355" s="17"/>
      <c r="D355" s="18" t="s">
        <v>375</v>
      </c>
      <c r="E355" s="28" t="s">
        <v>376</v>
      </c>
      <c r="F355" s="28"/>
      <c r="G355" s="28"/>
      <c r="H355" s="28"/>
      <c r="I355" s="28"/>
      <c r="J355" s="28"/>
      <c r="K355" s="19">
        <v>0</v>
      </c>
      <c r="L355" s="19">
        <v>70869.03</v>
      </c>
      <c r="M355" s="19">
        <f t="shared" si="5"/>
        <v>-124282538.98000005</v>
      </c>
    </row>
    <row r="356" spans="2:13" s="2" customFormat="1" ht="90" customHeight="1">
      <c r="B356" s="16" t="s">
        <v>45</v>
      </c>
      <c r="C356" s="17"/>
      <c r="D356" s="18" t="s">
        <v>377</v>
      </c>
      <c r="E356" s="28" t="s">
        <v>378</v>
      </c>
      <c r="F356" s="28"/>
      <c r="G356" s="28"/>
      <c r="H356" s="28"/>
      <c r="I356" s="28"/>
      <c r="J356" s="28"/>
      <c r="K356" s="19">
        <v>0</v>
      </c>
      <c r="L356" s="19">
        <v>658338.61</v>
      </c>
      <c r="M356" s="19">
        <f t="shared" si="5"/>
        <v>-124940877.59000005</v>
      </c>
    </row>
    <row r="357" spans="2:13" s="2" customFormat="1" ht="90" customHeight="1">
      <c r="B357" s="16" t="s">
        <v>45</v>
      </c>
      <c r="C357" s="17"/>
      <c r="D357" s="18" t="s">
        <v>377</v>
      </c>
      <c r="E357" s="28" t="s">
        <v>378</v>
      </c>
      <c r="F357" s="28"/>
      <c r="G357" s="28"/>
      <c r="H357" s="28"/>
      <c r="I357" s="28"/>
      <c r="J357" s="28"/>
      <c r="K357" s="19">
        <v>0</v>
      </c>
      <c r="L357" s="19">
        <v>22630.19</v>
      </c>
      <c r="M357" s="19">
        <f t="shared" si="5"/>
        <v>-124963507.78000005</v>
      </c>
    </row>
    <row r="358" spans="2:13" s="2" customFormat="1" ht="90" customHeight="1">
      <c r="B358" s="16" t="s">
        <v>45</v>
      </c>
      <c r="C358" s="17"/>
      <c r="D358" s="18" t="s">
        <v>377</v>
      </c>
      <c r="E358" s="28" t="s">
        <v>378</v>
      </c>
      <c r="F358" s="28"/>
      <c r="G358" s="28"/>
      <c r="H358" s="28"/>
      <c r="I358" s="28"/>
      <c r="J358" s="28"/>
      <c r="K358" s="19">
        <v>0</v>
      </c>
      <c r="L358" s="19">
        <v>22834.45</v>
      </c>
      <c r="M358" s="19">
        <f t="shared" si="5"/>
        <v>-124986342.23000005</v>
      </c>
    </row>
    <row r="359" spans="2:13" s="2" customFormat="1" ht="90" customHeight="1">
      <c r="B359" s="16" t="s">
        <v>45</v>
      </c>
      <c r="C359" s="17"/>
      <c r="D359" s="18" t="s">
        <v>377</v>
      </c>
      <c r="E359" s="28" t="s">
        <v>378</v>
      </c>
      <c r="F359" s="28"/>
      <c r="G359" s="28"/>
      <c r="H359" s="28"/>
      <c r="I359" s="28"/>
      <c r="J359" s="28"/>
      <c r="K359" s="19">
        <v>0</v>
      </c>
      <c r="L359" s="19">
        <v>83684.81</v>
      </c>
      <c r="M359" s="19">
        <f t="shared" si="5"/>
        <v>-125070027.04000005</v>
      </c>
    </row>
    <row r="360" spans="2:13" s="2" customFormat="1" ht="90" customHeight="1">
      <c r="B360" s="16" t="s">
        <v>45</v>
      </c>
      <c r="C360" s="17"/>
      <c r="D360" s="18" t="s">
        <v>377</v>
      </c>
      <c r="E360" s="28" t="s">
        <v>378</v>
      </c>
      <c r="F360" s="28"/>
      <c r="G360" s="28"/>
      <c r="H360" s="28"/>
      <c r="I360" s="28"/>
      <c r="J360" s="28"/>
      <c r="K360" s="19">
        <v>0</v>
      </c>
      <c r="L360" s="19">
        <v>1020</v>
      </c>
      <c r="M360" s="19">
        <f t="shared" si="5"/>
        <v>-125071047.04000005</v>
      </c>
    </row>
    <row r="361" spans="2:13" s="2" customFormat="1" ht="90" customHeight="1">
      <c r="B361" s="16" t="s">
        <v>45</v>
      </c>
      <c r="C361" s="17"/>
      <c r="D361" s="18" t="s">
        <v>377</v>
      </c>
      <c r="E361" s="28" t="s">
        <v>378</v>
      </c>
      <c r="F361" s="28"/>
      <c r="G361" s="28"/>
      <c r="H361" s="28"/>
      <c r="I361" s="28"/>
      <c r="J361" s="28"/>
      <c r="K361" s="19">
        <v>0</v>
      </c>
      <c r="L361" s="19">
        <v>116047.61</v>
      </c>
      <c r="M361" s="19">
        <f t="shared" si="5"/>
        <v>-125187094.65000005</v>
      </c>
    </row>
    <row r="362" spans="2:13" s="2" customFormat="1" ht="90" customHeight="1">
      <c r="B362" s="16" t="s">
        <v>52</v>
      </c>
      <c r="C362" s="17"/>
      <c r="D362" s="18" t="s">
        <v>379</v>
      </c>
      <c r="E362" s="28" t="s">
        <v>380</v>
      </c>
      <c r="F362" s="28"/>
      <c r="G362" s="28"/>
      <c r="H362" s="28"/>
      <c r="I362" s="28"/>
      <c r="J362" s="28"/>
      <c r="K362" s="19">
        <v>0</v>
      </c>
      <c r="L362" s="19">
        <v>11016.95</v>
      </c>
      <c r="M362" s="19">
        <f t="shared" si="5"/>
        <v>-125198111.60000005</v>
      </c>
    </row>
    <row r="363" spans="2:13" s="2" customFormat="1" ht="90" customHeight="1">
      <c r="B363" s="16" t="s">
        <v>52</v>
      </c>
      <c r="C363" s="17"/>
      <c r="D363" s="18" t="s">
        <v>379</v>
      </c>
      <c r="E363" s="28" t="s">
        <v>380</v>
      </c>
      <c r="F363" s="28"/>
      <c r="G363" s="28"/>
      <c r="H363" s="28"/>
      <c r="I363" s="28"/>
      <c r="J363" s="28"/>
      <c r="K363" s="19">
        <v>0</v>
      </c>
      <c r="L363" s="19">
        <v>19830.51</v>
      </c>
      <c r="M363" s="19">
        <f t="shared" si="5"/>
        <v>-125217942.11000006</v>
      </c>
    </row>
    <row r="364" spans="2:13" s="2" customFormat="1" ht="90" customHeight="1">
      <c r="B364" s="16" t="s">
        <v>52</v>
      </c>
      <c r="C364" s="17"/>
      <c r="D364" s="18" t="s">
        <v>379</v>
      </c>
      <c r="E364" s="28" t="s">
        <v>380</v>
      </c>
      <c r="F364" s="28"/>
      <c r="G364" s="28"/>
      <c r="H364" s="28"/>
      <c r="I364" s="28"/>
      <c r="J364" s="28"/>
      <c r="K364" s="19">
        <v>0</v>
      </c>
      <c r="L364" s="19">
        <v>99152.54</v>
      </c>
      <c r="M364" s="19">
        <f t="shared" si="5"/>
        <v>-125317094.65000007</v>
      </c>
    </row>
    <row r="365" spans="2:13" s="2" customFormat="1" ht="90" customHeight="1">
      <c r="B365" s="16" t="s">
        <v>52</v>
      </c>
      <c r="C365" s="17"/>
      <c r="D365" s="18" t="s">
        <v>381</v>
      </c>
      <c r="E365" s="28" t="s">
        <v>382</v>
      </c>
      <c r="F365" s="28"/>
      <c r="G365" s="28"/>
      <c r="H365" s="28"/>
      <c r="I365" s="28"/>
      <c r="J365" s="28"/>
      <c r="K365" s="19">
        <v>0</v>
      </c>
      <c r="L365" s="19">
        <v>300520</v>
      </c>
      <c r="M365" s="19">
        <f t="shared" si="5"/>
        <v>-125617614.65000007</v>
      </c>
    </row>
    <row r="366" spans="2:13" s="2" customFormat="1" ht="90" customHeight="1">
      <c r="B366" s="16" t="s">
        <v>52</v>
      </c>
      <c r="C366" s="17"/>
      <c r="D366" s="18" t="s">
        <v>383</v>
      </c>
      <c r="E366" s="28" t="s">
        <v>384</v>
      </c>
      <c r="F366" s="28"/>
      <c r="G366" s="28"/>
      <c r="H366" s="28"/>
      <c r="I366" s="28"/>
      <c r="J366" s="28"/>
      <c r="K366" s="19">
        <v>0</v>
      </c>
      <c r="L366" s="19">
        <v>188600</v>
      </c>
      <c r="M366" s="19">
        <f t="shared" si="5"/>
        <v>-125806214.65000007</v>
      </c>
    </row>
    <row r="367" spans="2:13" s="2" customFormat="1" ht="90" customHeight="1">
      <c r="B367" s="16" t="s">
        <v>52</v>
      </c>
      <c r="C367" s="17"/>
      <c r="D367" s="18" t="s">
        <v>385</v>
      </c>
      <c r="E367" s="28" t="s">
        <v>386</v>
      </c>
      <c r="F367" s="28"/>
      <c r="G367" s="28"/>
      <c r="H367" s="28"/>
      <c r="I367" s="28"/>
      <c r="J367" s="28"/>
      <c r="K367" s="19">
        <v>0</v>
      </c>
      <c r="L367" s="19">
        <v>3750</v>
      </c>
      <c r="M367" s="19">
        <f t="shared" si="5"/>
        <v>-125809964.65000007</v>
      </c>
    </row>
    <row r="368" spans="2:13" s="2" customFormat="1" ht="90" customHeight="1">
      <c r="B368" s="16" t="s">
        <v>52</v>
      </c>
      <c r="C368" s="17"/>
      <c r="D368" s="18" t="s">
        <v>385</v>
      </c>
      <c r="E368" s="28" t="s">
        <v>386</v>
      </c>
      <c r="F368" s="28"/>
      <c r="G368" s="28"/>
      <c r="H368" s="28"/>
      <c r="I368" s="28"/>
      <c r="J368" s="28"/>
      <c r="K368" s="19">
        <v>0</v>
      </c>
      <c r="L368" s="19">
        <v>84750</v>
      </c>
      <c r="M368" s="19">
        <f t="shared" si="5"/>
        <v>-125894714.65000007</v>
      </c>
    </row>
    <row r="369" spans="2:13" s="2" customFormat="1" ht="90" customHeight="1">
      <c r="B369" s="16" t="s">
        <v>52</v>
      </c>
      <c r="C369" s="17"/>
      <c r="D369" s="18" t="s">
        <v>387</v>
      </c>
      <c r="E369" s="28" t="s">
        <v>388</v>
      </c>
      <c r="F369" s="28"/>
      <c r="G369" s="28"/>
      <c r="H369" s="28"/>
      <c r="I369" s="28"/>
      <c r="J369" s="28"/>
      <c r="K369" s="19">
        <v>0</v>
      </c>
      <c r="L369" s="19">
        <v>12928.33</v>
      </c>
      <c r="M369" s="19">
        <f t="shared" si="5"/>
        <v>-125907642.98000006</v>
      </c>
    </row>
    <row r="370" spans="2:13" s="2" customFormat="1" ht="90" customHeight="1">
      <c r="B370" s="16" t="s">
        <v>52</v>
      </c>
      <c r="C370" s="17"/>
      <c r="D370" s="18" t="s">
        <v>387</v>
      </c>
      <c r="E370" s="28" t="s">
        <v>388</v>
      </c>
      <c r="F370" s="28"/>
      <c r="G370" s="28"/>
      <c r="H370" s="28"/>
      <c r="I370" s="28"/>
      <c r="J370" s="28"/>
      <c r="K370" s="19">
        <v>0</v>
      </c>
      <c r="L370" s="19">
        <v>7393.49</v>
      </c>
      <c r="M370" s="19">
        <f t="shared" si="5"/>
        <v>-125915036.47000006</v>
      </c>
    </row>
    <row r="371" spans="2:13" s="2" customFormat="1" ht="90" customHeight="1">
      <c r="B371" s="16" t="s">
        <v>52</v>
      </c>
      <c r="C371" s="17"/>
      <c r="D371" s="18" t="s">
        <v>387</v>
      </c>
      <c r="E371" s="28" t="s">
        <v>388</v>
      </c>
      <c r="F371" s="28"/>
      <c r="G371" s="28"/>
      <c r="H371" s="28"/>
      <c r="I371" s="28"/>
      <c r="J371" s="28"/>
      <c r="K371" s="19">
        <v>0</v>
      </c>
      <c r="L371" s="19">
        <v>1369.16</v>
      </c>
      <c r="M371" s="19">
        <f t="shared" si="5"/>
        <v>-125916405.63000005</v>
      </c>
    </row>
    <row r="372" spans="2:13" s="2" customFormat="1" ht="90" customHeight="1">
      <c r="B372" s="16" t="s">
        <v>52</v>
      </c>
      <c r="C372" s="17"/>
      <c r="D372" s="18" t="s">
        <v>387</v>
      </c>
      <c r="E372" s="28" t="s">
        <v>388</v>
      </c>
      <c r="F372" s="28"/>
      <c r="G372" s="28"/>
      <c r="H372" s="28"/>
      <c r="I372" s="28"/>
      <c r="J372" s="28"/>
      <c r="K372" s="19">
        <v>0</v>
      </c>
      <c r="L372" s="19">
        <v>13691.64</v>
      </c>
      <c r="M372" s="19">
        <f t="shared" si="5"/>
        <v>-125930097.27000006</v>
      </c>
    </row>
    <row r="373" spans="2:13" s="2" customFormat="1" ht="90" customHeight="1">
      <c r="B373" s="16" t="s">
        <v>52</v>
      </c>
      <c r="C373" s="17"/>
      <c r="D373" s="18" t="s">
        <v>387</v>
      </c>
      <c r="E373" s="28" t="s">
        <v>388</v>
      </c>
      <c r="F373" s="28"/>
      <c r="G373" s="28"/>
      <c r="H373" s="28"/>
      <c r="I373" s="28"/>
      <c r="J373" s="28"/>
      <c r="K373" s="19">
        <v>0</v>
      </c>
      <c r="L373" s="19">
        <v>1188992.09</v>
      </c>
      <c r="M373" s="19">
        <f t="shared" si="5"/>
        <v>-127119089.36000006</v>
      </c>
    </row>
    <row r="374" spans="2:13" s="2" customFormat="1" ht="90" customHeight="1">
      <c r="B374" s="16" t="s">
        <v>52</v>
      </c>
      <c r="C374" s="17"/>
      <c r="D374" s="18" t="s">
        <v>389</v>
      </c>
      <c r="E374" s="28" t="s">
        <v>390</v>
      </c>
      <c r="F374" s="28"/>
      <c r="G374" s="28"/>
      <c r="H374" s="28"/>
      <c r="I374" s="28"/>
      <c r="J374" s="28"/>
      <c r="K374" s="19">
        <v>0</v>
      </c>
      <c r="L374" s="19">
        <v>40004.45</v>
      </c>
      <c r="M374" s="19">
        <f t="shared" si="5"/>
        <v>-127159093.81000006</v>
      </c>
    </row>
    <row r="375" spans="2:13" s="2" customFormat="1" ht="126" customHeight="1">
      <c r="B375" s="16" t="s">
        <v>52</v>
      </c>
      <c r="C375" s="17"/>
      <c r="D375" s="18" t="s">
        <v>389</v>
      </c>
      <c r="E375" s="28" t="s">
        <v>390</v>
      </c>
      <c r="F375" s="28"/>
      <c r="G375" s="28"/>
      <c r="H375" s="28"/>
      <c r="I375" s="28"/>
      <c r="J375" s="28"/>
      <c r="K375" s="19">
        <v>0</v>
      </c>
      <c r="L375" s="19">
        <v>76259.47</v>
      </c>
      <c r="M375" s="19">
        <f t="shared" si="5"/>
        <v>-127235353.28000006</v>
      </c>
    </row>
    <row r="376" spans="2:13" s="2" customFormat="1" ht="126" customHeight="1">
      <c r="B376" s="16" t="s">
        <v>52</v>
      </c>
      <c r="C376" s="17"/>
      <c r="D376" s="18" t="s">
        <v>389</v>
      </c>
      <c r="E376" s="28" t="s">
        <v>390</v>
      </c>
      <c r="F376" s="28"/>
      <c r="G376" s="28"/>
      <c r="H376" s="28"/>
      <c r="I376" s="28"/>
      <c r="J376" s="28"/>
      <c r="K376" s="19">
        <v>0</v>
      </c>
      <c r="L376" s="19">
        <v>4236.64</v>
      </c>
      <c r="M376" s="19">
        <f t="shared" si="5"/>
        <v>-127239589.92000006</v>
      </c>
    </row>
    <row r="377" spans="2:13" s="2" customFormat="1" ht="126" customHeight="1">
      <c r="B377" s="16" t="s">
        <v>52</v>
      </c>
      <c r="C377" s="17"/>
      <c r="D377" s="18" t="s">
        <v>389</v>
      </c>
      <c r="E377" s="28" t="s">
        <v>390</v>
      </c>
      <c r="F377" s="28"/>
      <c r="G377" s="28"/>
      <c r="H377" s="28"/>
      <c r="I377" s="28"/>
      <c r="J377" s="28"/>
      <c r="K377" s="19">
        <v>0</v>
      </c>
      <c r="L377" s="19">
        <v>42366.37</v>
      </c>
      <c r="M377" s="19">
        <f t="shared" si="5"/>
        <v>-127281956.29000007</v>
      </c>
    </row>
    <row r="378" spans="2:13" s="2" customFormat="1" ht="126" customHeight="1">
      <c r="B378" s="16" t="s">
        <v>52</v>
      </c>
      <c r="C378" s="17"/>
      <c r="D378" s="18" t="s">
        <v>389</v>
      </c>
      <c r="E378" s="28" t="s">
        <v>390</v>
      </c>
      <c r="F378" s="28"/>
      <c r="G378" s="28"/>
      <c r="H378" s="28"/>
      <c r="I378" s="28"/>
      <c r="J378" s="28"/>
      <c r="K378" s="19">
        <v>0</v>
      </c>
      <c r="L378" s="19">
        <v>3625745.93</v>
      </c>
      <c r="M378" s="19">
        <f t="shared" si="5"/>
        <v>-130907702.22000007</v>
      </c>
    </row>
    <row r="379" spans="2:13" s="2" customFormat="1" ht="90" customHeight="1">
      <c r="B379" s="16" t="s">
        <v>52</v>
      </c>
      <c r="C379" s="17"/>
      <c r="D379" s="18" t="s">
        <v>391</v>
      </c>
      <c r="E379" s="28" t="s">
        <v>392</v>
      </c>
      <c r="F379" s="28"/>
      <c r="G379" s="28"/>
      <c r="H379" s="28"/>
      <c r="I379" s="28"/>
      <c r="J379" s="28"/>
      <c r="K379" s="19">
        <v>0</v>
      </c>
      <c r="L379" s="19">
        <v>487660</v>
      </c>
      <c r="M379" s="19">
        <f t="shared" si="5"/>
        <v>-131395362.22000007</v>
      </c>
    </row>
    <row r="380" spans="2:13" s="2" customFormat="1" ht="90" customHeight="1">
      <c r="B380" s="16" t="s">
        <v>52</v>
      </c>
      <c r="C380" s="17"/>
      <c r="D380" s="18" t="s">
        <v>393</v>
      </c>
      <c r="E380" s="28" t="s">
        <v>617</v>
      </c>
      <c r="F380" s="28"/>
      <c r="G380" s="28"/>
      <c r="H380" s="28"/>
      <c r="I380" s="28"/>
      <c r="J380" s="28"/>
      <c r="K380" s="19">
        <v>0</v>
      </c>
      <c r="L380" s="19">
        <v>20986.36</v>
      </c>
      <c r="M380" s="19">
        <f t="shared" si="5"/>
        <v>-131416348.58000007</v>
      </c>
    </row>
    <row r="381" spans="2:13" s="2" customFormat="1" ht="125.25" customHeight="1">
      <c r="B381" s="16" t="s">
        <v>55</v>
      </c>
      <c r="C381" s="17"/>
      <c r="D381" s="18" t="s">
        <v>394</v>
      </c>
      <c r="E381" s="28" t="s">
        <v>395</v>
      </c>
      <c r="F381" s="28"/>
      <c r="G381" s="28"/>
      <c r="H381" s="28"/>
      <c r="I381" s="28"/>
      <c r="J381" s="28"/>
      <c r="K381" s="19">
        <v>0</v>
      </c>
      <c r="L381" s="19">
        <v>546206.78</v>
      </c>
      <c r="M381" s="19">
        <f t="shared" si="5"/>
        <v>-131962555.36000007</v>
      </c>
    </row>
    <row r="382" spans="2:13" s="2" customFormat="1" ht="125.25" customHeight="1">
      <c r="B382" s="16" t="s">
        <v>55</v>
      </c>
      <c r="C382" s="17"/>
      <c r="D382" s="18" t="s">
        <v>394</v>
      </c>
      <c r="E382" s="28" t="s">
        <v>395</v>
      </c>
      <c r="F382" s="28"/>
      <c r="G382" s="28"/>
      <c r="H382" s="28"/>
      <c r="I382" s="28"/>
      <c r="J382" s="28"/>
      <c r="K382" s="19">
        <v>0</v>
      </c>
      <c r="L382" s="19">
        <v>25381.36</v>
      </c>
      <c r="M382" s="19">
        <f t="shared" si="5"/>
        <v>-131987936.72000007</v>
      </c>
    </row>
    <row r="383" spans="2:13" s="2" customFormat="1" ht="125.25" customHeight="1">
      <c r="B383" s="16" t="s">
        <v>55</v>
      </c>
      <c r="C383" s="17"/>
      <c r="D383" s="18" t="s">
        <v>394</v>
      </c>
      <c r="E383" s="28" t="s">
        <v>395</v>
      </c>
      <c r="F383" s="28"/>
      <c r="G383" s="28"/>
      <c r="H383" s="28"/>
      <c r="I383" s="28"/>
      <c r="J383" s="28"/>
      <c r="K383" s="19">
        <v>0</v>
      </c>
      <c r="L383" s="19">
        <v>27411.86</v>
      </c>
      <c r="M383" s="19">
        <f t="shared" si="5"/>
        <v>-132015348.58000007</v>
      </c>
    </row>
    <row r="384" spans="2:13" s="2" customFormat="1" ht="125.25" customHeight="1">
      <c r="B384" s="16" t="s">
        <v>55</v>
      </c>
      <c r="C384" s="17"/>
      <c r="D384" s="18" t="s">
        <v>396</v>
      </c>
      <c r="E384" s="28" t="s">
        <v>397</v>
      </c>
      <c r="F384" s="28"/>
      <c r="G384" s="28"/>
      <c r="H384" s="28"/>
      <c r="I384" s="28"/>
      <c r="J384" s="28"/>
      <c r="K384" s="19">
        <v>0</v>
      </c>
      <c r="L384" s="19">
        <v>40846.32</v>
      </c>
      <c r="M384" s="19">
        <f t="shared" si="5"/>
        <v>-132056194.90000007</v>
      </c>
    </row>
    <row r="385" spans="2:13" s="2" customFormat="1" ht="125.25" customHeight="1">
      <c r="B385" s="16" t="s">
        <v>55</v>
      </c>
      <c r="C385" s="17"/>
      <c r="D385" s="18" t="s">
        <v>396</v>
      </c>
      <c r="E385" s="28" t="s">
        <v>397</v>
      </c>
      <c r="F385" s="28"/>
      <c r="G385" s="28"/>
      <c r="H385" s="28"/>
      <c r="I385" s="28"/>
      <c r="J385" s="28"/>
      <c r="K385" s="19">
        <v>0</v>
      </c>
      <c r="L385" s="19">
        <v>776080.11</v>
      </c>
      <c r="M385" s="19">
        <f t="shared" si="5"/>
        <v>-132832275.01000006</v>
      </c>
    </row>
    <row r="386" spans="2:13" s="2" customFormat="1" ht="90" customHeight="1">
      <c r="B386" s="16" t="s">
        <v>55</v>
      </c>
      <c r="C386" s="17"/>
      <c r="D386" s="18" t="s">
        <v>398</v>
      </c>
      <c r="E386" s="28" t="s">
        <v>399</v>
      </c>
      <c r="F386" s="28"/>
      <c r="G386" s="28"/>
      <c r="H386" s="28"/>
      <c r="I386" s="28"/>
      <c r="J386" s="28"/>
      <c r="K386" s="19">
        <v>0</v>
      </c>
      <c r="L386" s="19">
        <v>8066.53</v>
      </c>
      <c r="M386" s="19">
        <f t="shared" si="5"/>
        <v>-132840341.54000007</v>
      </c>
    </row>
    <row r="387" spans="2:13" s="2" customFormat="1" ht="90" customHeight="1">
      <c r="B387" s="16" t="s">
        <v>55</v>
      </c>
      <c r="C387" s="17"/>
      <c r="D387" s="18" t="s">
        <v>398</v>
      </c>
      <c r="E387" s="28" t="s">
        <v>399</v>
      </c>
      <c r="F387" s="28"/>
      <c r="G387" s="28"/>
      <c r="H387" s="28"/>
      <c r="I387" s="28"/>
      <c r="J387" s="28"/>
      <c r="K387" s="19">
        <v>0</v>
      </c>
      <c r="L387" s="19">
        <v>179598.18</v>
      </c>
      <c r="M387" s="19">
        <f t="shared" si="5"/>
        <v>-133019939.72000007</v>
      </c>
    </row>
    <row r="388" spans="2:13" s="2" customFormat="1" ht="116.25" customHeight="1">
      <c r="B388" s="16" t="s">
        <v>55</v>
      </c>
      <c r="C388" s="17"/>
      <c r="D388" s="18" t="s">
        <v>400</v>
      </c>
      <c r="E388" s="28" t="s">
        <v>401</v>
      </c>
      <c r="F388" s="28"/>
      <c r="G388" s="28"/>
      <c r="H388" s="28"/>
      <c r="I388" s="28"/>
      <c r="J388" s="28"/>
      <c r="K388" s="19">
        <v>0</v>
      </c>
      <c r="L388" s="19">
        <v>25766.26</v>
      </c>
      <c r="M388" s="19">
        <f t="shared" si="5"/>
        <v>-133045705.98000008</v>
      </c>
    </row>
    <row r="389" spans="2:13" s="2" customFormat="1" ht="116.25" customHeight="1">
      <c r="B389" s="16" t="s">
        <v>55</v>
      </c>
      <c r="C389" s="17"/>
      <c r="D389" s="18" t="s">
        <v>400</v>
      </c>
      <c r="E389" s="28" t="s">
        <v>401</v>
      </c>
      <c r="F389" s="28"/>
      <c r="G389" s="28"/>
      <c r="H389" s="28"/>
      <c r="I389" s="28"/>
      <c r="J389" s="28"/>
      <c r="K389" s="19">
        <v>0</v>
      </c>
      <c r="L389" s="19">
        <v>489558.99</v>
      </c>
      <c r="M389" s="19">
        <f t="shared" si="5"/>
        <v>-133535264.97000007</v>
      </c>
    </row>
    <row r="390" spans="2:13" s="2" customFormat="1" ht="116.25" customHeight="1">
      <c r="B390" s="16" t="s">
        <v>55</v>
      </c>
      <c r="C390" s="17"/>
      <c r="D390" s="18" t="s">
        <v>402</v>
      </c>
      <c r="E390" s="28" t="s">
        <v>403</v>
      </c>
      <c r="F390" s="28"/>
      <c r="G390" s="28"/>
      <c r="H390" s="28"/>
      <c r="I390" s="28"/>
      <c r="J390" s="28"/>
      <c r="K390" s="19">
        <v>0</v>
      </c>
      <c r="L390" s="19">
        <v>223740</v>
      </c>
      <c r="M390" s="19">
        <f t="shared" si="5"/>
        <v>-133759004.97000007</v>
      </c>
    </row>
    <row r="391" spans="2:13" s="2" customFormat="1" ht="90" customHeight="1">
      <c r="B391" s="16" t="s">
        <v>55</v>
      </c>
      <c r="C391" s="17"/>
      <c r="D391" s="18" t="s">
        <v>402</v>
      </c>
      <c r="E391" s="28" t="s">
        <v>403</v>
      </c>
      <c r="F391" s="28"/>
      <c r="G391" s="28"/>
      <c r="H391" s="28"/>
      <c r="I391" s="28"/>
      <c r="J391" s="28"/>
      <c r="K391" s="19">
        <v>0</v>
      </c>
      <c r="L391" s="19">
        <v>9900</v>
      </c>
      <c r="M391" s="19">
        <f t="shared" si="5"/>
        <v>-133768904.97000007</v>
      </c>
    </row>
    <row r="392" spans="2:13" s="2" customFormat="1" ht="90" customHeight="1">
      <c r="B392" s="16" t="s">
        <v>55</v>
      </c>
      <c r="C392" s="17"/>
      <c r="D392" s="18" t="s">
        <v>404</v>
      </c>
      <c r="E392" s="28" t="s">
        <v>405</v>
      </c>
      <c r="F392" s="28"/>
      <c r="G392" s="28"/>
      <c r="H392" s="28"/>
      <c r="I392" s="28"/>
      <c r="J392" s="28"/>
      <c r="K392" s="19">
        <v>0</v>
      </c>
      <c r="L392" s="19">
        <v>37156.25</v>
      </c>
      <c r="M392" s="19">
        <f t="shared" si="5"/>
        <v>-133806061.22000007</v>
      </c>
    </row>
    <row r="393" spans="2:13" s="2" customFormat="1" ht="90" customHeight="1">
      <c r="B393" s="16" t="s">
        <v>55</v>
      </c>
      <c r="C393" s="17"/>
      <c r="D393" s="18" t="s">
        <v>404</v>
      </c>
      <c r="E393" s="28" t="s">
        <v>405</v>
      </c>
      <c r="F393" s="28"/>
      <c r="G393" s="28"/>
      <c r="H393" s="28"/>
      <c r="I393" s="28"/>
      <c r="J393" s="28"/>
      <c r="K393" s="19">
        <v>0</v>
      </c>
      <c r="L393" s="19">
        <v>839731.25</v>
      </c>
      <c r="M393" s="19">
        <f t="shared" si="5"/>
        <v>-134645792.4700001</v>
      </c>
    </row>
    <row r="394" spans="2:13" s="2" customFormat="1" ht="90" customHeight="1">
      <c r="B394" s="16" t="s">
        <v>55</v>
      </c>
      <c r="C394" s="17"/>
      <c r="D394" s="18" t="s">
        <v>406</v>
      </c>
      <c r="E394" s="28" t="s">
        <v>407</v>
      </c>
      <c r="F394" s="28"/>
      <c r="G394" s="28"/>
      <c r="H394" s="28"/>
      <c r="I394" s="28"/>
      <c r="J394" s="28"/>
      <c r="K394" s="19">
        <v>0</v>
      </c>
      <c r="L394" s="19">
        <v>11617.5</v>
      </c>
      <c r="M394" s="19">
        <f aca="true" t="shared" si="6" ref="M394:M457">M393+K394-L394</f>
        <v>-134657409.9700001</v>
      </c>
    </row>
    <row r="395" spans="2:13" s="2" customFormat="1" ht="90" customHeight="1">
      <c r="B395" s="16" t="s">
        <v>55</v>
      </c>
      <c r="C395" s="17"/>
      <c r="D395" s="18" t="s">
        <v>406</v>
      </c>
      <c r="E395" s="28" t="s">
        <v>407</v>
      </c>
      <c r="F395" s="28"/>
      <c r="G395" s="28"/>
      <c r="H395" s="28"/>
      <c r="I395" s="28"/>
      <c r="J395" s="28"/>
      <c r="K395" s="19">
        <v>0</v>
      </c>
      <c r="L395" s="19">
        <v>70074.85</v>
      </c>
      <c r="M395" s="19">
        <f t="shared" si="6"/>
        <v>-134727484.82000008</v>
      </c>
    </row>
    <row r="396" spans="2:13" s="2" customFormat="1" ht="90" customHeight="1">
      <c r="B396" s="16" t="s">
        <v>55</v>
      </c>
      <c r="C396" s="17"/>
      <c r="D396" s="18" t="s">
        <v>406</v>
      </c>
      <c r="E396" s="28" t="s">
        <v>407</v>
      </c>
      <c r="F396" s="28"/>
      <c r="G396" s="28"/>
      <c r="H396" s="28"/>
      <c r="I396" s="28"/>
      <c r="J396" s="28"/>
      <c r="K396" s="19">
        <v>0</v>
      </c>
      <c r="L396" s="19">
        <v>442.65</v>
      </c>
      <c r="M396" s="19">
        <f t="shared" si="6"/>
        <v>-134727927.4700001</v>
      </c>
    </row>
    <row r="397" spans="2:13" s="2" customFormat="1" ht="90" customHeight="1">
      <c r="B397" s="16" t="s">
        <v>55</v>
      </c>
      <c r="C397" s="17"/>
      <c r="D397" s="18" t="s">
        <v>406</v>
      </c>
      <c r="E397" s="28" t="s">
        <v>407</v>
      </c>
      <c r="F397" s="28"/>
      <c r="G397" s="28"/>
      <c r="H397" s="28"/>
      <c r="I397" s="28"/>
      <c r="J397" s="28"/>
      <c r="K397" s="19">
        <v>0</v>
      </c>
      <c r="L397" s="19">
        <v>50</v>
      </c>
      <c r="M397" s="19">
        <f t="shared" si="6"/>
        <v>-134727977.4700001</v>
      </c>
    </row>
    <row r="398" spans="2:13" s="2" customFormat="1" ht="90" customHeight="1">
      <c r="B398" s="16" t="s">
        <v>55</v>
      </c>
      <c r="C398" s="17"/>
      <c r="D398" s="18" t="s">
        <v>406</v>
      </c>
      <c r="E398" s="28" t="s">
        <v>407</v>
      </c>
      <c r="F398" s="28"/>
      <c r="G398" s="28"/>
      <c r="H398" s="28"/>
      <c r="I398" s="28"/>
      <c r="J398" s="28"/>
      <c r="K398" s="19">
        <v>0</v>
      </c>
      <c r="L398" s="19">
        <v>2280</v>
      </c>
      <c r="M398" s="19">
        <f t="shared" si="6"/>
        <v>-134730257.4700001</v>
      </c>
    </row>
    <row r="399" spans="2:13" s="2" customFormat="1" ht="90" customHeight="1">
      <c r="B399" s="16" t="s">
        <v>55</v>
      </c>
      <c r="C399" s="17"/>
      <c r="D399" s="18" t="s">
        <v>406</v>
      </c>
      <c r="E399" s="28" t="s">
        <v>407</v>
      </c>
      <c r="F399" s="28"/>
      <c r="G399" s="28"/>
      <c r="H399" s="28"/>
      <c r="I399" s="28"/>
      <c r="J399" s="28"/>
      <c r="K399" s="19">
        <v>0</v>
      </c>
      <c r="L399" s="19">
        <v>2152.5</v>
      </c>
      <c r="M399" s="19">
        <f t="shared" si="6"/>
        <v>-134732409.9700001</v>
      </c>
    </row>
    <row r="400" spans="2:13" s="2" customFormat="1" ht="90" customHeight="1">
      <c r="B400" s="16" t="s">
        <v>55</v>
      </c>
      <c r="C400" s="17"/>
      <c r="D400" s="18" t="s">
        <v>408</v>
      </c>
      <c r="E400" s="28" t="s">
        <v>409</v>
      </c>
      <c r="F400" s="28"/>
      <c r="G400" s="28"/>
      <c r="H400" s="28"/>
      <c r="I400" s="28"/>
      <c r="J400" s="28"/>
      <c r="K400" s="19">
        <v>0</v>
      </c>
      <c r="L400" s="19">
        <v>10010.07</v>
      </c>
      <c r="M400" s="19">
        <f t="shared" si="6"/>
        <v>-134742420.04000008</v>
      </c>
    </row>
    <row r="401" spans="2:13" s="2" customFormat="1" ht="90" customHeight="1">
      <c r="B401" s="16" t="s">
        <v>55</v>
      </c>
      <c r="C401" s="17"/>
      <c r="D401" s="18" t="s">
        <v>408</v>
      </c>
      <c r="E401" s="28" t="s">
        <v>409</v>
      </c>
      <c r="F401" s="28"/>
      <c r="G401" s="28"/>
      <c r="H401" s="28"/>
      <c r="I401" s="28"/>
      <c r="J401" s="28"/>
      <c r="K401" s="19">
        <v>0</v>
      </c>
      <c r="L401" s="19">
        <v>1652.07</v>
      </c>
      <c r="M401" s="19">
        <f t="shared" si="6"/>
        <v>-134744072.11000007</v>
      </c>
    </row>
    <row r="402" spans="2:13" s="2" customFormat="1" ht="90" customHeight="1">
      <c r="B402" s="16" t="s">
        <v>55</v>
      </c>
      <c r="C402" s="17"/>
      <c r="D402" s="18" t="s">
        <v>408</v>
      </c>
      <c r="E402" s="28" t="s">
        <v>409</v>
      </c>
      <c r="F402" s="28"/>
      <c r="G402" s="28"/>
      <c r="H402" s="28"/>
      <c r="I402" s="28"/>
      <c r="J402" s="28"/>
      <c r="K402" s="19">
        <v>0</v>
      </c>
      <c r="L402" s="19">
        <v>324.23</v>
      </c>
      <c r="M402" s="19">
        <f t="shared" si="6"/>
        <v>-134744396.34000006</v>
      </c>
    </row>
    <row r="403" spans="2:13" s="2" customFormat="1" ht="90" customHeight="1">
      <c r="B403" s="16" t="s">
        <v>55</v>
      </c>
      <c r="C403" s="17"/>
      <c r="D403" s="18" t="s">
        <v>408</v>
      </c>
      <c r="E403" s="28" t="s">
        <v>409</v>
      </c>
      <c r="F403" s="28"/>
      <c r="G403" s="28"/>
      <c r="H403" s="28"/>
      <c r="I403" s="28"/>
      <c r="J403" s="28"/>
      <c r="K403" s="19">
        <v>0</v>
      </c>
      <c r="L403" s="19">
        <v>306.1</v>
      </c>
      <c r="M403" s="19">
        <f t="shared" si="6"/>
        <v>-134744702.44000006</v>
      </c>
    </row>
    <row r="404" spans="2:13" s="2" customFormat="1" ht="90" customHeight="1">
      <c r="B404" s="16" t="s">
        <v>55</v>
      </c>
      <c r="C404" s="17"/>
      <c r="D404" s="18" t="s">
        <v>408</v>
      </c>
      <c r="E404" s="28" t="s">
        <v>409</v>
      </c>
      <c r="F404" s="28"/>
      <c r="G404" s="28"/>
      <c r="H404" s="28"/>
      <c r="I404" s="28"/>
      <c r="J404" s="28"/>
      <c r="K404" s="19">
        <v>0</v>
      </c>
      <c r="L404" s="19">
        <v>25</v>
      </c>
      <c r="M404" s="19">
        <f t="shared" si="6"/>
        <v>-134744727.44000006</v>
      </c>
    </row>
    <row r="405" spans="2:13" s="2" customFormat="1" ht="90" customHeight="1">
      <c r="B405" s="16" t="s">
        <v>55</v>
      </c>
      <c r="C405" s="17"/>
      <c r="D405" s="18" t="s">
        <v>410</v>
      </c>
      <c r="E405" s="28" t="s">
        <v>411</v>
      </c>
      <c r="F405" s="28"/>
      <c r="G405" s="28"/>
      <c r="H405" s="28"/>
      <c r="I405" s="28"/>
      <c r="J405" s="28"/>
      <c r="K405" s="19">
        <v>0</v>
      </c>
      <c r="L405" s="19">
        <v>141223.88</v>
      </c>
      <c r="M405" s="19">
        <f t="shared" si="6"/>
        <v>-134885951.32000005</v>
      </c>
    </row>
    <row r="406" spans="2:13" s="2" customFormat="1" ht="90" customHeight="1">
      <c r="B406" s="16" t="s">
        <v>55</v>
      </c>
      <c r="C406" s="17"/>
      <c r="D406" s="18" t="s">
        <v>410</v>
      </c>
      <c r="E406" s="28" t="s">
        <v>411</v>
      </c>
      <c r="F406" s="28"/>
      <c r="G406" s="28"/>
      <c r="H406" s="28"/>
      <c r="I406" s="28"/>
      <c r="J406" s="28"/>
      <c r="K406" s="19">
        <v>0</v>
      </c>
      <c r="L406" s="19">
        <v>4943.8</v>
      </c>
      <c r="M406" s="19">
        <f t="shared" si="6"/>
        <v>-134890895.12000006</v>
      </c>
    </row>
    <row r="407" spans="2:13" s="2" customFormat="1" ht="90" customHeight="1">
      <c r="B407" s="16" t="s">
        <v>55</v>
      </c>
      <c r="C407" s="17"/>
      <c r="D407" s="18" t="s">
        <v>410</v>
      </c>
      <c r="E407" s="28" t="s">
        <v>411</v>
      </c>
      <c r="F407" s="28"/>
      <c r="G407" s="28"/>
      <c r="H407" s="28"/>
      <c r="I407" s="28"/>
      <c r="J407" s="28"/>
      <c r="K407" s="19">
        <v>0</v>
      </c>
      <c r="L407" s="19">
        <v>31860.21</v>
      </c>
      <c r="M407" s="19">
        <f t="shared" si="6"/>
        <v>-134922755.33000007</v>
      </c>
    </row>
    <row r="408" spans="2:13" s="2" customFormat="1" ht="90" customHeight="1">
      <c r="B408" s="16" t="s">
        <v>55</v>
      </c>
      <c r="C408" s="17"/>
      <c r="D408" s="18" t="s">
        <v>410</v>
      </c>
      <c r="E408" s="28" t="s">
        <v>411</v>
      </c>
      <c r="F408" s="28"/>
      <c r="G408" s="28"/>
      <c r="H408" s="28"/>
      <c r="I408" s="28"/>
      <c r="J408" s="28"/>
      <c r="K408" s="19">
        <v>0</v>
      </c>
      <c r="L408" s="19">
        <v>5261.11</v>
      </c>
      <c r="M408" s="19">
        <f t="shared" si="6"/>
        <v>-134928016.4400001</v>
      </c>
    </row>
    <row r="409" spans="2:13" s="2" customFormat="1" ht="90" customHeight="1">
      <c r="B409" s="16" t="s">
        <v>55</v>
      </c>
      <c r="C409" s="17"/>
      <c r="D409" s="18" t="s">
        <v>410</v>
      </c>
      <c r="E409" s="28" t="s">
        <v>411</v>
      </c>
      <c r="F409" s="28"/>
      <c r="G409" s="28"/>
      <c r="H409" s="28"/>
      <c r="I409" s="28"/>
      <c r="J409" s="28"/>
      <c r="K409" s="19">
        <v>0</v>
      </c>
      <c r="L409" s="19">
        <v>25</v>
      </c>
      <c r="M409" s="19">
        <f t="shared" si="6"/>
        <v>-134928041.4400001</v>
      </c>
    </row>
    <row r="410" spans="2:13" s="2" customFormat="1" ht="90" customHeight="1">
      <c r="B410" s="16" t="s">
        <v>55</v>
      </c>
      <c r="C410" s="17"/>
      <c r="D410" s="18" t="s">
        <v>410</v>
      </c>
      <c r="E410" s="28" t="s">
        <v>411</v>
      </c>
      <c r="F410" s="28"/>
      <c r="G410" s="28"/>
      <c r="H410" s="28"/>
      <c r="I410" s="28"/>
      <c r="J410" s="28"/>
      <c r="K410" s="19">
        <v>0</v>
      </c>
      <c r="L410" s="19">
        <v>25391.05</v>
      </c>
      <c r="M410" s="19">
        <f t="shared" si="6"/>
        <v>-134953432.4900001</v>
      </c>
    </row>
    <row r="411" spans="2:13" s="2" customFormat="1" ht="90" customHeight="1">
      <c r="B411" s="16" t="s">
        <v>55</v>
      </c>
      <c r="C411" s="17"/>
      <c r="D411" s="18" t="s">
        <v>412</v>
      </c>
      <c r="E411" s="28" t="s">
        <v>413</v>
      </c>
      <c r="F411" s="28"/>
      <c r="G411" s="28"/>
      <c r="H411" s="28"/>
      <c r="I411" s="28"/>
      <c r="J411" s="28"/>
      <c r="K411" s="19">
        <v>0</v>
      </c>
      <c r="L411" s="19">
        <v>887683.86</v>
      </c>
      <c r="M411" s="19">
        <f t="shared" si="6"/>
        <v>-135841116.3500001</v>
      </c>
    </row>
    <row r="412" spans="2:13" s="2" customFormat="1" ht="90" customHeight="1">
      <c r="B412" s="16" t="s">
        <v>55</v>
      </c>
      <c r="C412" s="17"/>
      <c r="D412" s="18" t="s">
        <v>412</v>
      </c>
      <c r="E412" s="28" t="s">
        <v>413</v>
      </c>
      <c r="F412" s="28"/>
      <c r="G412" s="28"/>
      <c r="H412" s="28"/>
      <c r="I412" s="28"/>
      <c r="J412" s="28"/>
      <c r="K412" s="19">
        <v>0</v>
      </c>
      <c r="L412" s="19">
        <v>28743.2</v>
      </c>
      <c r="M412" s="19">
        <f t="shared" si="6"/>
        <v>-135869859.5500001</v>
      </c>
    </row>
    <row r="413" spans="2:13" s="2" customFormat="1" ht="90" customHeight="1">
      <c r="B413" s="16" t="s">
        <v>55</v>
      </c>
      <c r="C413" s="17"/>
      <c r="D413" s="18" t="s">
        <v>412</v>
      </c>
      <c r="E413" s="28" t="s">
        <v>413</v>
      </c>
      <c r="F413" s="28"/>
      <c r="G413" s="28"/>
      <c r="H413" s="28"/>
      <c r="I413" s="28"/>
      <c r="J413" s="28"/>
      <c r="K413" s="19">
        <v>0</v>
      </c>
      <c r="L413" s="19">
        <v>204608.13</v>
      </c>
      <c r="M413" s="19">
        <f t="shared" si="6"/>
        <v>-136074467.6800001</v>
      </c>
    </row>
    <row r="414" spans="2:13" s="2" customFormat="1" ht="90" customHeight="1">
      <c r="B414" s="16" t="s">
        <v>55</v>
      </c>
      <c r="C414" s="17"/>
      <c r="D414" s="18" t="s">
        <v>412</v>
      </c>
      <c r="E414" s="28" t="s">
        <v>413</v>
      </c>
      <c r="F414" s="28"/>
      <c r="G414" s="28"/>
      <c r="H414" s="28"/>
      <c r="I414" s="28"/>
      <c r="J414" s="28"/>
      <c r="K414" s="19">
        <v>0</v>
      </c>
      <c r="L414" s="19">
        <v>33128.81</v>
      </c>
      <c r="M414" s="19">
        <f t="shared" si="6"/>
        <v>-136107596.4900001</v>
      </c>
    </row>
    <row r="415" spans="2:13" s="2" customFormat="1" ht="90" customHeight="1">
      <c r="B415" s="16" t="s">
        <v>55</v>
      </c>
      <c r="C415" s="17"/>
      <c r="D415" s="18" t="s">
        <v>412</v>
      </c>
      <c r="E415" s="28" t="s">
        <v>413</v>
      </c>
      <c r="F415" s="28"/>
      <c r="G415" s="28"/>
      <c r="H415" s="28"/>
      <c r="I415" s="28"/>
      <c r="J415" s="28"/>
      <c r="K415" s="19">
        <v>0</v>
      </c>
      <c r="L415" s="19">
        <v>150</v>
      </c>
      <c r="M415" s="19">
        <f t="shared" si="6"/>
        <v>-136107746.4900001</v>
      </c>
    </row>
    <row r="416" spans="2:13" s="2" customFormat="1" ht="90" customHeight="1">
      <c r="B416" s="16" t="s">
        <v>55</v>
      </c>
      <c r="C416" s="17"/>
      <c r="D416" s="18" t="s">
        <v>412</v>
      </c>
      <c r="E416" s="28" t="s">
        <v>413</v>
      </c>
      <c r="F416" s="28"/>
      <c r="G416" s="28"/>
      <c r="H416" s="28"/>
      <c r="I416" s="28"/>
      <c r="J416" s="28"/>
      <c r="K416" s="19">
        <v>0</v>
      </c>
      <c r="L416" s="19">
        <v>154066.13</v>
      </c>
      <c r="M416" s="19">
        <f t="shared" si="6"/>
        <v>-136261812.6200001</v>
      </c>
    </row>
    <row r="417" spans="2:13" s="2" customFormat="1" ht="90" customHeight="1">
      <c r="B417" s="16" t="s">
        <v>55</v>
      </c>
      <c r="C417" s="17"/>
      <c r="D417" s="18" t="s">
        <v>414</v>
      </c>
      <c r="E417" s="28" t="s">
        <v>415</v>
      </c>
      <c r="F417" s="28"/>
      <c r="G417" s="28"/>
      <c r="H417" s="28"/>
      <c r="I417" s="28"/>
      <c r="J417" s="28"/>
      <c r="K417" s="19">
        <v>0</v>
      </c>
      <c r="L417" s="19">
        <v>61767.13</v>
      </c>
      <c r="M417" s="19">
        <f t="shared" si="6"/>
        <v>-136323579.7500001</v>
      </c>
    </row>
    <row r="418" spans="2:13" s="2" customFormat="1" ht="114.75" customHeight="1">
      <c r="B418" s="16" t="s">
        <v>58</v>
      </c>
      <c r="C418" s="17"/>
      <c r="D418" s="18" t="s">
        <v>416</v>
      </c>
      <c r="E418" s="28" t="s">
        <v>417</v>
      </c>
      <c r="F418" s="28"/>
      <c r="G418" s="28"/>
      <c r="H418" s="28"/>
      <c r="I418" s="28"/>
      <c r="J418" s="28"/>
      <c r="K418" s="19">
        <v>0</v>
      </c>
      <c r="L418" s="19">
        <v>10114.95</v>
      </c>
      <c r="M418" s="19">
        <f t="shared" si="6"/>
        <v>-136333694.70000008</v>
      </c>
    </row>
    <row r="419" spans="2:13" s="2" customFormat="1" ht="114.75" customHeight="1">
      <c r="B419" s="16" t="s">
        <v>58</v>
      </c>
      <c r="C419" s="17"/>
      <c r="D419" s="18" t="s">
        <v>416</v>
      </c>
      <c r="E419" s="28" t="s">
        <v>417</v>
      </c>
      <c r="F419" s="28"/>
      <c r="G419" s="28"/>
      <c r="H419" s="28"/>
      <c r="I419" s="28"/>
      <c r="J419" s="28"/>
      <c r="K419" s="19">
        <v>0</v>
      </c>
      <c r="L419" s="19">
        <v>4566.76</v>
      </c>
      <c r="M419" s="19">
        <f t="shared" si="6"/>
        <v>-136338261.46000007</v>
      </c>
    </row>
    <row r="420" spans="2:13" s="2" customFormat="1" ht="114.75" customHeight="1">
      <c r="B420" s="16" t="s">
        <v>58</v>
      </c>
      <c r="C420" s="17"/>
      <c r="D420" s="18" t="s">
        <v>416</v>
      </c>
      <c r="E420" s="28" t="s">
        <v>417</v>
      </c>
      <c r="F420" s="28"/>
      <c r="G420" s="28"/>
      <c r="H420" s="28"/>
      <c r="I420" s="28"/>
      <c r="J420" s="28"/>
      <c r="K420" s="19">
        <v>0</v>
      </c>
      <c r="L420" s="19">
        <v>845.7</v>
      </c>
      <c r="M420" s="19">
        <f t="shared" si="6"/>
        <v>-136339107.16000006</v>
      </c>
    </row>
    <row r="421" spans="2:13" s="2" customFormat="1" ht="114.75" customHeight="1">
      <c r="B421" s="16" t="s">
        <v>58</v>
      </c>
      <c r="C421" s="17"/>
      <c r="D421" s="18" t="s">
        <v>416</v>
      </c>
      <c r="E421" s="28" t="s">
        <v>417</v>
      </c>
      <c r="F421" s="28"/>
      <c r="G421" s="28"/>
      <c r="H421" s="28"/>
      <c r="I421" s="28"/>
      <c r="J421" s="28"/>
      <c r="K421" s="19">
        <v>0</v>
      </c>
      <c r="L421" s="19">
        <v>8456.96</v>
      </c>
      <c r="M421" s="19">
        <f t="shared" si="6"/>
        <v>-136347564.12000006</v>
      </c>
    </row>
    <row r="422" spans="2:13" s="2" customFormat="1" ht="114.75" customHeight="1">
      <c r="B422" s="16" t="s">
        <v>58</v>
      </c>
      <c r="C422" s="17"/>
      <c r="D422" s="18" t="s">
        <v>416</v>
      </c>
      <c r="E422" s="28" t="s">
        <v>417</v>
      </c>
      <c r="F422" s="28"/>
      <c r="G422" s="28"/>
      <c r="H422" s="28"/>
      <c r="I422" s="28"/>
      <c r="J422" s="28"/>
      <c r="K422" s="19">
        <v>0</v>
      </c>
      <c r="L422" s="19">
        <v>945226.04</v>
      </c>
      <c r="M422" s="19">
        <f t="shared" si="6"/>
        <v>-137292790.16000006</v>
      </c>
    </row>
    <row r="423" spans="2:13" s="2" customFormat="1" ht="90" customHeight="1">
      <c r="B423" s="16" t="s">
        <v>58</v>
      </c>
      <c r="C423" s="17"/>
      <c r="D423" s="18" t="s">
        <v>418</v>
      </c>
      <c r="E423" s="28" t="s">
        <v>419</v>
      </c>
      <c r="F423" s="28"/>
      <c r="G423" s="28"/>
      <c r="H423" s="28"/>
      <c r="I423" s="28"/>
      <c r="J423" s="28"/>
      <c r="K423" s="19">
        <v>0</v>
      </c>
      <c r="L423" s="19">
        <v>957123.07</v>
      </c>
      <c r="M423" s="19">
        <f t="shared" si="6"/>
        <v>-138249913.23000005</v>
      </c>
    </row>
    <row r="424" spans="2:13" s="2" customFormat="1" ht="114" customHeight="1">
      <c r="B424" s="16" t="s">
        <v>58</v>
      </c>
      <c r="C424" s="17"/>
      <c r="D424" s="18" t="s">
        <v>420</v>
      </c>
      <c r="E424" s="28" t="s">
        <v>421</v>
      </c>
      <c r="F424" s="28"/>
      <c r="G424" s="28"/>
      <c r="H424" s="28"/>
      <c r="I424" s="28"/>
      <c r="J424" s="28"/>
      <c r="K424" s="19">
        <v>0</v>
      </c>
      <c r="L424" s="19">
        <v>941424.89</v>
      </c>
      <c r="M424" s="19">
        <f t="shared" si="6"/>
        <v>-139191338.12000003</v>
      </c>
    </row>
    <row r="425" spans="2:13" s="2" customFormat="1" ht="90" customHeight="1">
      <c r="B425" s="16" t="s">
        <v>58</v>
      </c>
      <c r="C425" s="17"/>
      <c r="D425" s="18" t="s">
        <v>420</v>
      </c>
      <c r="E425" s="28" t="s">
        <v>618</v>
      </c>
      <c r="F425" s="28"/>
      <c r="G425" s="28"/>
      <c r="H425" s="28"/>
      <c r="I425" s="28"/>
      <c r="J425" s="28"/>
      <c r="K425" s="19">
        <v>0</v>
      </c>
      <c r="L425" s="19">
        <v>41655.96</v>
      </c>
      <c r="M425" s="19">
        <f t="shared" si="6"/>
        <v>-139232994.08000004</v>
      </c>
    </row>
    <row r="426" spans="2:13" s="2" customFormat="1" ht="90" customHeight="1">
      <c r="B426" s="16" t="s">
        <v>58</v>
      </c>
      <c r="C426" s="17"/>
      <c r="D426" s="18" t="s">
        <v>422</v>
      </c>
      <c r="E426" s="28" t="s">
        <v>423</v>
      </c>
      <c r="F426" s="28"/>
      <c r="G426" s="28"/>
      <c r="H426" s="28"/>
      <c r="I426" s="28"/>
      <c r="J426" s="28"/>
      <c r="K426" s="19">
        <v>0</v>
      </c>
      <c r="L426" s="19">
        <v>80230</v>
      </c>
      <c r="M426" s="19">
        <f t="shared" si="6"/>
        <v>-139313224.08000004</v>
      </c>
    </row>
    <row r="427" spans="2:13" s="2" customFormat="1" ht="90" customHeight="1">
      <c r="B427" s="16" t="s">
        <v>58</v>
      </c>
      <c r="C427" s="17"/>
      <c r="D427" s="18" t="s">
        <v>422</v>
      </c>
      <c r="E427" s="28" t="s">
        <v>423</v>
      </c>
      <c r="F427" s="28"/>
      <c r="G427" s="28"/>
      <c r="H427" s="28"/>
      <c r="I427" s="28"/>
      <c r="J427" s="28"/>
      <c r="K427" s="19">
        <v>0</v>
      </c>
      <c r="L427" s="19">
        <v>3550</v>
      </c>
      <c r="M427" s="19">
        <f t="shared" si="6"/>
        <v>-139316774.08000004</v>
      </c>
    </row>
    <row r="428" spans="2:13" s="2" customFormat="1" ht="105" customHeight="1">
      <c r="B428" s="16" t="s">
        <v>58</v>
      </c>
      <c r="C428" s="17"/>
      <c r="D428" s="18" t="s">
        <v>424</v>
      </c>
      <c r="E428" s="28" t="s">
        <v>425</v>
      </c>
      <c r="F428" s="28"/>
      <c r="G428" s="28"/>
      <c r="H428" s="28"/>
      <c r="I428" s="28"/>
      <c r="J428" s="28"/>
      <c r="K428" s="19">
        <v>0</v>
      </c>
      <c r="L428" s="19">
        <v>12784.2</v>
      </c>
      <c r="M428" s="19">
        <f t="shared" si="6"/>
        <v>-139329558.28000003</v>
      </c>
    </row>
    <row r="429" spans="2:13" s="2" customFormat="1" ht="105" customHeight="1">
      <c r="B429" s="16" t="s">
        <v>58</v>
      </c>
      <c r="C429" s="17"/>
      <c r="D429" s="18" t="s">
        <v>424</v>
      </c>
      <c r="E429" s="28" t="s">
        <v>425</v>
      </c>
      <c r="F429" s="28"/>
      <c r="G429" s="28"/>
      <c r="H429" s="28"/>
      <c r="I429" s="28"/>
      <c r="J429" s="28"/>
      <c r="K429" s="19">
        <v>0</v>
      </c>
      <c r="L429" s="19">
        <v>7311.06</v>
      </c>
      <c r="M429" s="19">
        <f t="shared" si="6"/>
        <v>-139336869.34000003</v>
      </c>
    </row>
    <row r="430" spans="2:13" s="2" customFormat="1" ht="105" customHeight="1">
      <c r="B430" s="16" t="s">
        <v>58</v>
      </c>
      <c r="C430" s="17"/>
      <c r="D430" s="18" t="s">
        <v>424</v>
      </c>
      <c r="E430" s="28" t="s">
        <v>425</v>
      </c>
      <c r="F430" s="28"/>
      <c r="G430" s="28"/>
      <c r="H430" s="28"/>
      <c r="I430" s="28"/>
      <c r="J430" s="28"/>
      <c r="K430" s="19">
        <v>0</v>
      </c>
      <c r="L430" s="19">
        <v>13539</v>
      </c>
      <c r="M430" s="19">
        <f t="shared" si="6"/>
        <v>-139350408.34000003</v>
      </c>
    </row>
    <row r="431" spans="2:13" s="2" customFormat="1" ht="105" customHeight="1">
      <c r="B431" s="16" t="s">
        <v>58</v>
      </c>
      <c r="C431" s="17"/>
      <c r="D431" s="18" t="s">
        <v>424</v>
      </c>
      <c r="E431" s="28" t="s">
        <v>425</v>
      </c>
      <c r="F431" s="28"/>
      <c r="G431" s="28"/>
      <c r="H431" s="28"/>
      <c r="I431" s="28"/>
      <c r="J431" s="28"/>
      <c r="K431" s="19">
        <v>0</v>
      </c>
      <c r="L431" s="19">
        <v>1353.9</v>
      </c>
      <c r="M431" s="19">
        <f t="shared" si="6"/>
        <v>-139351762.24000004</v>
      </c>
    </row>
    <row r="432" spans="2:13" s="2" customFormat="1" ht="105" customHeight="1">
      <c r="B432" s="16" t="s">
        <v>58</v>
      </c>
      <c r="C432" s="17"/>
      <c r="D432" s="18" t="s">
        <v>424</v>
      </c>
      <c r="E432" s="28" t="s">
        <v>425</v>
      </c>
      <c r="F432" s="28"/>
      <c r="G432" s="28"/>
      <c r="H432" s="28"/>
      <c r="I432" s="28"/>
      <c r="J432" s="28"/>
      <c r="K432" s="19">
        <v>0</v>
      </c>
      <c r="L432" s="19">
        <v>1175736.49</v>
      </c>
      <c r="M432" s="19">
        <f t="shared" si="6"/>
        <v>-140527498.73000005</v>
      </c>
    </row>
    <row r="433" spans="2:13" s="2" customFormat="1" ht="105" customHeight="1">
      <c r="B433" s="16" t="s">
        <v>58</v>
      </c>
      <c r="C433" s="17"/>
      <c r="D433" s="18" t="s">
        <v>426</v>
      </c>
      <c r="E433" s="28" t="s">
        <v>427</v>
      </c>
      <c r="F433" s="28"/>
      <c r="G433" s="28"/>
      <c r="H433" s="28"/>
      <c r="I433" s="28"/>
      <c r="J433" s="28"/>
      <c r="K433" s="19">
        <v>0</v>
      </c>
      <c r="L433" s="19">
        <v>10085.73</v>
      </c>
      <c r="M433" s="19">
        <f t="shared" si="6"/>
        <v>-140537584.46000004</v>
      </c>
    </row>
    <row r="434" spans="2:13" s="2" customFormat="1" ht="105" customHeight="1">
      <c r="B434" s="16" t="s">
        <v>58</v>
      </c>
      <c r="C434" s="17"/>
      <c r="D434" s="18" t="s">
        <v>426</v>
      </c>
      <c r="E434" s="28" t="s">
        <v>427</v>
      </c>
      <c r="F434" s="28"/>
      <c r="G434" s="28"/>
      <c r="H434" s="28"/>
      <c r="I434" s="28"/>
      <c r="J434" s="28"/>
      <c r="K434" s="19">
        <v>0</v>
      </c>
      <c r="L434" s="19">
        <v>19226.17</v>
      </c>
      <c r="M434" s="19">
        <f t="shared" si="6"/>
        <v>-140556810.63000003</v>
      </c>
    </row>
    <row r="435" spans="2:13" s="2" customFormat="1" ht="105" customHeight="1">
      <c r="B435" s="16" t="s">
        <v>58</v>
      </c>
      <c r="C435" s="17"/>
      <c r="D435" s="18" t="s">
        <v>426</v>
      </c>
      <c r="E435" s="28" t="s">
        <v>427</v>
      </c>
      <c r="F435" s="28"/>
      <c r="G435" s="28"/>
      <c r="H435" s="28"/>
      <c r="I435" s="28"/>
      <c r="J435" s="28"/>
      <c r="K435" s="19">
        <v>0</v>
      </c>
      <c r="L435" s="19">
        <v>10681.21</v>
      </c>
      <c r="M435" s="19">
        <f t="shared" si="6"/>
        <v>-140567491.84000003</v>
      </c>
    </row>
    <row r="436" spans="2:13" s="2" customFormat="1" ht="90" customHeight="1">
      <c r="B436" s="16" t="s">
        <v>58</v>
      </c>
      <c r="C436" s="17"/>
      <c r="D436" s="18" t="s">
        <v>426</v>
      </c>
      <c r="E436" s="28" t="s">
        <v>427</v>
      </c>
      <c r="F436" s="28"/>
      <c r="G436" s="28"/>
      <c r="H436" s="28"/>
      <c r="I436" s="28"/>
      <c r="J436" s="28"/>
      <c r="K436" s="19">
        <v>0</v>
      </c>
      <c r="L436" s="19">
        <v>1068.12</v>
      </c>
      <c r="M436" s="19">
        <f t="shared" si="6"/>
        <v>-140568559.96000004</v>
      </c>
    </row>
    <row r="437" spans="2:13" s="2" customFormat="1" ht="99.75" customHeight="1">
      <c r="B437" s="16" t="s">
        <v>58</v>
      </c>
      <c r="C437" s="17"/>
      <c r="D437" s="18" t="s">
        <v>426</v>
      </c>
      <c r="E437" s="28" t="s">
        <v>427</v>
      </c>
      <c r="F437" s="28"/>
      <c r="G437" s="28"/>
      <c r="H437" s="28"/>
      <c r="I437" s="28"/>
      <c r="J437" s="28"/>
      <c r="K437" s="19">
        <v>0</v>
      </c>
      <c r="L437" s="19">
        <v>914105.63</v>
      </c>
      <c r="M437" s="19">
        <f t="shared" si="6"/>
        <v>-141482665.59000003</v>
      </c>
    </row>
    <row r="438" spans="2:13" s="2" customFormat="1" ht="99.75" customHeight="1">
      <c r="B438" s="16" t="s">
        <v>58</v>
      </c>
      <c r="C438" s="17"/>
      <c r="D438" s="18" t="s">
        <v>428</v>
      </c>
      <c r="E438" s="28" t="s">
        <v>429</v>
      </c>
      <c r="F438" s="28"/>
      <c r="G438" s="28"/>
      <c r="H438" s="28"/>
      <c r="I438" s="28"/>
      <c r="J438" s="28"/>
      <c r="K438" s="19">
        <v>0</v>
      </c>
      <c r="L438" s="19">
        <v>6080.93</v>
      </c>
      <c r="M438" s="19">
        <f t="shared" si="6"/>
        <v>-141488746.52000004</v>
      </c>
    </row>
    <row r="439" spans="2:13" s="2" customFormat="1" ht="90" customHeight="1">
      <c r="B439" s="16" t="s">
        <v>58</v>
      </c>
      <c r="C439" s="17"/>
      <c r="D439" s="18" t="s">
        <v>428</v>
      </c>
      <c r="E439" s="28" t="s">
        <v>429</v>
      </c>
      <c r="F439" s="28"/>
      <c r="G439" s="28"/>
      <c r="H439" s="28"/>
      <c r="I439" s="28"/>
      <c r="J439" s="28"/>
      <c r="K439" s="19">
        <v>0</v>
      </c>
      <c r="L439" s="19">
        <v>269.07</v>
      </c>
      <c r="M439" s="19">
        <f t="shared" si="6"/>
        <v>-141489015.59000003</v>
      </c>
    </row>
    <row r="440" spans="2:13" s="2" customFormat="1" ht="90" customHeight="1">
      <c r="B440" s="16" t="s">
        <v>58</v>
      </c>
      <c r="C440" s="17"/>
      <c r="D440" s="18" t="s">
        <v>430</v>
      </c>
      <c r="E440" s="28" t="s">
        <v>431</v>
      </c>
      <c r="F440" s="28"/>
      <c r="G440" s="28"/>
      <c r="H440" s="28"/>
      <c r="I440" s="28"/>
      <c r="J440" s="28"/>
      <c r="K440" s="19">
        <v>0</v>
      </c>
      <c r="L440" s="19">
        <v>2226679.86</v>
      </c>
      <c r="M440" s="19">
        <f t="shared" si="6"/>
        <v>-143715695.45000005</v>
      </c>
    </row>
    <row r="441" spans="2:13" s="2" customFormat="1" ht="90" customHeight="1">
      <c r="B441" s="16" t="s">
        <v>58</v>
      </c>
      <c r="C441" s="17"/>
      <c r="D441" s="18" t="s">
        <v>430</v>
      </c>
      <c r="E441" s="28" t="s">
        <v>431</v>
      </c>
      <c r="F441" s="28"/>
      <c r="G441" s="28"/>
      <c r="H441" s="28"/>
      <c r="I441" s="28"/>
      <c r="J441" s="28"/>
      <c r="K441" s="19">
        <v>0</v>
      </c>
      <c r="L441" s="19">
        <v>78694.2</v>
      </c>
      <c r="M441" s="19">
        <f t="shared" si="6"/>
        <v>-143794389.65000004</v>
      </c>
    </row>
    <row r="442" spans="2:13" s="2" customFormat="1" ht="90" customHeight="1">
      <c r="B442" s="16" t="s">
        <v>58</v>
      </c>
      <c r="C442" s="17"/>
      <c r="D442" s="18" t="s">
        <v>430</v>
      </c>
      <c r="E442" s="28" t="s">
        <v>431</v>
      </c>
      <c r="F442" s="28"/>
      <c r="G442" s="28"/>
      <c r="H442" s="28"/>
      <c r="I442" s="28"/>
      <c r="J442" s="28"/>
      <c r="K442" s="19">
        <v>0</v>
      </c>
      <c r="L442" s="19">
        <v>875</v>
      </c>
      <c r="M442" s="19">
        <f t="shared" si="6"/>
        <v>-143795264.65000004</v>
      </c>
    </row>
    <row r="443" spans="2:13" s="2" customFormat="1" ht="90" customHeight="1">
      <c r="B443" s="16" t="s">
        <v>58</v>
      </c>
      <c r="C443" s="17"/>
      <c r="D443" s="18" t="s">
        <v>430</v>
      </c>
      <c r="E443" s="28" t="s">
        <v>431</v>
      </c>
      <c r="F443" s="28"/>
      <c r="G443" s="28"/>
      <c r="H443" s="28"/>
      <c r="I443" s="28"/>
      <c r="J443" s="28"/>
      <c r="K443" s="19">
        <v>0</v>
      </c>
      <c r="L443" s="19">
        <v>244384.74</v>
      </c>
      <c r="M443" s="19">
        <f t="shared" si="6"/>
        <v>-144039649.39000005</v>
      </c>
    </row>
    <row r="444" spans="2:13" s="2" customFormat="1" ht="90" customHeight="1">
      <c r="B444" s="16" t="s">
        <v>58</v>
      </c>
      <c r="C444" s="17"/>
      <c r="D444" s="18" t="s">
        <v>430</v>
      </c>
      <c r="E444" s="28" t="s">
        <v>431</v>
      </c>
      <c r="F444" s="28"/>
      <c r="G444" s="28"/>
      <c r="H444" s="28"/>
      <c r="I444" s="28"/>
      <c r="J444" s="28"/>
      <c r="K444" s="19">
        <v>0</v>
      </c>
      <c r="L444" s="19">
        <v>75366.2</v>
      </c>
      <c r="M444" s="19">
        <f t="shared" si="6"/>
        <v>-144115015.59000003</v>
      </c>
    </row>
    <row r="445" spans="2:13" s="2" customFormat="1" ht="90" customHeight="1">
      <c r="B445" s="16" t="s">
        <v>58</v>
      </c>
      <c r="C445" s="17"/>
      <c r="D445" s="18" t="s">
        <v>430</v>
      </c>
      <c r="E445" s="28" t="s">
        <v>431</v>
      </c>
      <c r="F445" s="28"/>
      <c r="G445" s="28"/>
      <c r="H445" s="28"/>
      <c r="I445" s="28"/>
      <c r="J445" s="28"/>
      <c r="K445" s="19">
        <v>0</v>
      </c>
      <c r="L445" s="19">
        <v>396305.81</v>
      </c>
      <c r="M445" s="19">
        <f t="shared" si="6"/>
        <v>-144511321.40000004</v>
      </c>
    </row>
    <row r="446" spans="2:13" s="2" customFormat="1" ht="90" customHeight="1">
      <c r="B446" s="16" t="s">
        <v>58</v>
      </c>
      <c r="C446" s="17"/>
      <c r="D446" s="18" t="s">
        <v>432</v>
      </c>
      <c r="E446" s="28" t="s">
        <v>433</v>
      </c>
      <c r="F446" s="28"/>
      <c r="G446" s="28"/>
      <c r="H446" s="28"/>
      <c r="I446" s="28"/>
      <c r="J446" s="28"/>
      <c r="K446" s="19">
        <v>0</v>
      </c>
      <c r="L446" s="19">
        <v>255337.8</v>
      </c>
      <c r="M446" s="19">
        <f t="shared" si="6"/>
        <v>-144766659.20000005</v>
      </c>
    </row>
    <row r="447" spans="2:13" s="2" customFormat="1" ht="90" customHeight="1">
      <c r="B447" s="16" t="s">
        <v>58</v>
      </c>
      <c r="C447" s="17"/>
      <c r="D447" s="18" t="s">
        <v>432</v>
      </c>
      <c r="E447" s="28" t="s">
        <v>433</v>
      </c>
      <c r="F447" s="28"/>
      <c r="G447" s="28"/>
      <c r="H447" s="28"/>
      <c r="I447" s="28"/>
      <c r="J447" s="28"/>
      <c r="K447" s="19">
        <v>0</v>
      </c>
      <c r="L447" s="19">
        <v>8542.4</v>
      </c>
      <c r="M447" s="19">
        <f t="shared" si="6"/>
        <v>-144775201.60000005</v>
      </c>
    </row>
    <row r="448" spans="2:13" s="2" customFormat="1" ht="90" customHeight="1">
      <c r="B448" s="16" t="s">
        <v>58</v>
      </c>
      <c r="C448" s="17"/>
      <c r="D448" s="18" t="s">
        <v>432</v>
      </c>
      <c r="E448" s="28" t="s">
        <v>433</v>
      </c>
      <c r="F448" s="28"/>
      <c r="G448" s="28"/>
      <c r="H448" s="28"/>
      <c r="I448" s="28"/>
      <c r="J448" s="28"/>
      <c r="K448" s="19">
        <v>0</v>
      </c>
      <c r="L448" s="19">
        <v>8064.7</v>
      </c>
      <c r="M448" s="19">
        <f t="shared" si="6"/>
        <v>-144783266.30000004</v>
      </c>
    </row>
    <row r="449" spans="2:13" s="2" customFormat="1" ht="90" customHeight="1">
      <c r="B449" s="16" t="s">
        <v>58</v>
      </c>
      <c r="C449" s="17"/>
      <c r="D449" s="18" t="s">
        <v>432</v>
      </c>
      <c r="E449" s="28" t="s">
        <v>433</v>
      </c>
      <c r="F449" s="28"/>
      <c r="G449" s="28"/>
      <c r="H449" s="28"/>
      <c r="I449" s="28"/>
      <c r="J449" s="28"/>
      <c r="K449" s="19">
        <v>0</v>
      </c>
      <c r="L449" s="19">
        <v>8855.1</v>
      </c>
      <c r="M449" s="19">
        <f t="shared" si="6"/>
        <v>-144792121.40000004</v>
      </c>
    </row>
    <row r="450" spans="2:13" s="2" customFormat="1" ht="90" customHeight="1">
      <c r="B450" s="16" t="s">
        <v>58</v>
      </c>
      <c r="C450" s="17"/>
      <c r="D450" s="18" t="s">
        <v>432</v>
      </c>
      <c r="E450" s="28" t="s">
        <v>433</v>
      </c>
      <c r="F450" s="28"/>
      <c r="G450" s="28"/>
      <c r="H450" s="28"/>
      <c r="I450" s="28"/>
      <c r="J450" s="28"/>
      <c r="K450" s="19">
        <v>0</v>
      </c>
      <c r="L450" s="19">
        <v>200</v>
      </c>
      <c r="M450" s="19">
        <f t="shared" si="6"/>
        <v>-144792321.40000004</v>
      </c>
    </row>
    <row r="451" spans="2:13" s="2" customFormat="1" ht="90" customHeight="1">
      <c r="B451" s="16" t="s">
        <v>58</v>
      </c>
      <c r="C451" s="17"/>
      <c r="D451" s="18" t="s">
        <v>432</v>
      </c>
      <c r="E451" s="28" t="s">
        <v>433</v>
      </c>
      <c r="F451" s="28"/>
      <c r="G451" s="28"/>
      <c r="H451" s="28"/>
      <c r="I451" s="28"/>
      <c r="J451" s="28"/>
      <c r="K451" s="19">
        <v>0</v>
      </c>
      <c r="L451" s="19">
        <v>43462.55</v>
      </c>
      <c r="M451" s="19">
        <f t="shared" si="6"/>
        <v>-144835783.95000005</v>
      </c>
    </row>
    <row r="452" spans="2:13" s="2" customFormat="1" ht="90" customHeight="1">
      <c r="B452" s="16" t="s">
        <v>58</v>
      </c>
      <c r="C452" s="17"/>
      <c r="D452" s="18" t="s">
        <v>434</v>
      </c>
      <c r="E452" s="28" t="s">
        <v>435</v>
      </c>
      <c r="F452" s="28"/>
      <c r="G452" s="28"/>
      <c r="H452" s="28"/>
      <c r="I452" s="28"/>
      <c r="J452" s="28"/>
      <c r="K452" s="19">
        <v>0</v>
      </c>
      <c r="L452" s="19">
        <v>658338.61</v>
      </c>
      <c r="M452" s="19">
        <f t="shared" si="6"/>
        <v>-145494122.56000006</v>
      </c>
    </row>
    <row r="453" spans="2:13" s="2" customFormat="1" ht="90" customHeight="1">
      <c r="B453" s="16" t="s">
        <v>58</v>
      </c>
      <c r="C453" s="17"/>
      <c r="D453" s="18" t="s">
        <v>434</v>
      </c>
      <c r="E453" s="28" t="s">
        <v>435</v>
      </c>
      <c r="F453" s="28"/>
      <c r="G453" s="28"/>
      <c r="H453" s="28"/>
      <c r="I453" s="28"/>
      <c r="J453" s="28"/>
      <c r="K453" s="19">
        <v>0</v>
      </c>
      <c r="L453" s="19">
        <v>116047.61</v>
      </c>
      <c r="M453" s="19">
        <f t="shared" si="6"/>
        <v>-145610170.17000008</v>
      </c>
    </row>
    <row r="454" spans="2:13" s="2" customFormat="1" ht="90" customHeight="1">
      <c r="B454" s="16" t="s">
        <v>58</v>
      </c>
      <c r="C454" s="17"/>
      <c r="D454" s="18" t="s">
        <v>434</v>
      </c>
      <c r="E454" s="28" t="s">
        <v>435</v>
      </c>
      <c r="F454" s="28"/>
      <c r="G454" s="28"/>
      <c r="H454" s="28"/>
      <c r="I454" s="28"/>
      <c r="J454" s="28"/>
      <c r="K454" s="19">
        <v>0</v>
      </c>
      <c r="L454" s="19">
        <v>83684.81</v>
      </c>
      <c r="M454" s="19">
        <f t="shared" si="6"/>
        <v>-145693854.98000008</v>
      </c>
    </row>
    <row r="455" spans="2:13" s="2" customFormat="1" ht="90" customHeight="1">
      <c r="B455" s="16" t="s">
        <v>58</v>
      </c>
      <c r="C455" s="17"/>
      <c r="D455" s="18" t="s">
        <v>434</v>
      </c>
      <c r="E455" s="28" t="s">
        <v>435</v>
      </c>
      <c r="F455" s="28"/>
      <c r="G455" s="28"/>
      <c r="H455" s="28"/>
      <c r="I455" s="28"/>
      <c r="J455" s="28"/>
      <c r="K455" s="19">
        <v>0</v>
      </c>
      <c r="L455" s="19">
        <v>22630.19</v>
      </c>
      <c r="M455" s="19">
        <f t="shared" si="6"/>
        <v>-145716485.17000008</v>
      </c>
    </row>
    <row r="456" spans="2:13" s="2" customFormat="1" ht="90" customHeight="1">
      <c r="B456" s="16" t="s">
        <v>58</v>
      </c>
      <c r="C456" s="17"/>
      <c r="D456" s="18" t="s">
        <v>434</v>
      </c>
      <c r="E456" s="28" t="s">
        <v>435</v>
      </c>
      <c r="F456" s="28"/>
      <c r="G456" s="28"/>
      <c r="H456" s="28"/>
      <c r="I456" s="28"/>
      <c r="J456" s="28"/>
      <c r="K456" s="19">
        <v>0</v>
      </c>
      <c r="L456" s="19">
        <v>22834.45</v>
      </c>
      <c r="M456" s="19">
        <f t="shared" si="6"/>
        <v>-145739319.62000006</v>
      </c>
    </row>
    <row r="457" spans="2:13" s="2" customFormat="1" ht="90" customHeight="1">
      <c r="B457" s="16" t="s">
        <v>58</v>
      </c>
      <c r="C457" s="17"/>
      <c r="D457" s="18" t="s">
        <v>434</v>
      </c>
      <c r="E457" s="28" t="s">
        <v>435</v>
      </c>
      <c r="F457" s="28"/>
      <c r="G457" s="28"/>
      <c r="H457" s="28"/>
      <c r="I457" s="28"/>
      <c r="J457" s="28"/>
      <c r="K457" s="19">
        <v>0</v>
      </c>
      <c r="L457" s="19">
        <v>1020</v>
      </c>
      <c r="M457" s="19">
        <f t="shared" si="6"/>
        <v>-145740339.62000006</v>
      </c>
    </row>
    <row r="458" spans="2:13" s="2" customFormat="1" ht="90" customHeight="1">
      <c r="B458" s="16" t="s">
        <v>58</v>
      </c>
      <c r="C458" s="17"/>
      <c r="D458" s="18" t="s">
        <v>436</v>
      </c>
      <c r="E458" s="28" t="s">
        <v>437</v>
      </c>
      <c r="F458" s="28"/>
      <c r="G458" s="28"/>
      <c r="H458" s="28"/>
      <c r="I458" s="28"/>
      <c r="J458" s="28"/>
      <c r="K458" s="19">
        <v>0</v>
      </c>
      <c r="L458" s="19">
        <v>167000</v>
      </c>
      <c r="M458" s="19">
        <f aca="true" t="shared" si="7" ref="M458:M521">M457+K458-L458</f>
        <v>-145907339.62000006</v>
      </c>
    </row>
    <row r="459" spans="2:13" s="2" customFormat="1" ht="153.75" customHeight="1">
      <c r="B459" s="16" t="s">
        <v>61</v>
      </c>
      <c r="C459" s="17"/>
      <c r="D459" s="18" t="s">
        <v>438</v>
      </c>
      <c r="E459" s="28" t="s">
        <v>439</v>
      </c>
      <c r="F459" s="28"/>
      <c r="G459" s="28"/>
      <c r="H459" s="28"/>
      <c r="I459" s="28"/>
      <c r="J459" s="28"/>
      <c r="K459" s="19">
        <v>0</v>
      </c>
      <c r="L459" s="19">
        <v>112722.31</v>
      </c>
      <c r="M459" s="19">
        <f t="shared" si="7"/>
        <v>-146020061.93000007</v>
      </c>
    </row>
    <row r="460" spans="2:13" s="2" customFormat="1" ht="90" customHeight="1">
      <c r="B460" s="16" t="s">
        <v>61</v>
      </c>
      <c r="C460" s="17"/>
      <c r="D460" s="18" t="s">
        <v>438</v>
      </c>
      <c r="E460" s="28" t="s">
        <v>439</v>
      </c>
      <c r="F460" s="28"/>
      <c r="G460" s="28"/>
      <c r="H460" s="28"/>
      <c r="I460" s="28"/>
      <c r="J460" s="28"/>
      <c r="K460" s="19">
        <v>0</v>
      </c>
      <c r="L460" s="19">
        <v>2117343.08</v>
      </c>
      <c r="M460" s="19">
        <f t="shared" si="7"/>
        <v>-148137405.01000008</v>
      </c>
    </row>
    <row r="461" spans="2:13" s="2" customFormat="1" ht="90" customHeight="1">
      <c r="B461" s="16" t="s">
        <v>61</v>
      </c>
      <c r="C461" s="17"/>
      <c r="D461" s="18" t="s">
        <v>440</v>
      </c>
      <c r="E461" s="28" t="s">
        <v>441</v>
      </c>
      <c r="F461" s="28"/>
      <c r="G461" s="28"/>
      <c r="H461" s="28"/>
      <c r="I461" s="28"/>
      <c r="J461" s="28"/>
      <c r="K461" s="19">
        <v>0</v>
      </c>
      <c r="L461" s="19">
        <v>30459</v>
      </c>
      <c r="M461" s="19">
        <f t="shared" si="7"/>
        <v>-148167864.01000008</v>
      </c>
    </row>
    <row r="462" spans="2:13" s="2" customFormat="1" ht="90" customHeight="1">
      <c r="B462" s="16" t="s">
        <v>61</v>
      </c>
      <c r="C462" s="17"/>
      <c r="D462" s="18" t="s">
        <v>442</v>
      </c>
      <c r="E462" s="28" t="s">
        <v>443</v>
      </c>
      <c r="F462" s="28"/>
      <c r="G462" s="28"/>
      <c r="H462" s="28"/>
      <c r="I462" s="28"/>
      <c r="J462" s="28"/>
      <c r="K462" s="19">
        <v>0</v>
      </c>
      <c r="L462" s="19">
        <v>152741.25</v>
      </c>
      <c r="M462" s="19">
        <f t="shared" si="7"/>
        <v>-148320605.26000008</v>
      </c>
    </row>
    <row r="463" spans="2:13" s="2" customFormat="1" ht="90" customHeight="1">
      <c r="B463" s="16" t="s">
        <v>61</v>
      </c>
      <c r="C463" s="17"/>
      <c r="D463" s="18" t="s">
        <v>442</v>
      </c>
      <c r="E463" s="28" t="s">
        <v>443</v>
      </c>
      <c r="F463" s="28"/>
      <c r="G463" s="28"/>
      <c r="H463" s="28"/>
      <c r="I463" s="28"/>
      <c r="J463" s="28"/>
      <c r="K463" s="19">
        <v>0</v>
      </c>
      <c r="L463" s="19">
        <v>6806.25</v>
      </c>
      <c r="M463" s="19">
        <f t="shared" si="7"/>
        <v>-148327411.51000008</v>
      </c>
    </row>
    <row r="464" spans="2:13" s="2" customFormat="1" ht="90" customHeight="1">
      <c r="B464" s="16" t="s">
        <v>61</v>
      </c>
      <c r="C464" s="17"/>
      <c r="D464" s="18" t="s">
        <v>444</v>
      </c>
      <c r="E464" s="28" t="s">
        <v>445</v>
      </c>
      <c r="F464" s="28"/>
      <c r="G464" s="28"/>
      <c r="H464" s="28"/>
      <c r="I464" s="28"/>
      <c r="J464" s="28"/>
      <c r="K464" s="19">
        <v>130980</v>
      </c>
      <c r="L464" s="19">
        <v>0</v>
      </c>
      <c r="M464" s="19">
        <f t="shared" si="7"/>
        <v>-148196431.51000008</v>
      </c>
    </row>
    <row r="465" spans="2:13" s="2" customFormat="1" ht="90" customHeight="1">
      <c r="B465" s="16" t="s">
        <v>66</v>
      </c>
      <c r="C465" s="17"/>
      <c r="D465" s="18" t="s">
        <v>446</v>
      </c>
      <c r="E465" s="28" t="s">
        <v>447</v>
      </c>
      <c r="F465" s="28"/>
      <c r="G465" s="28"/>
      <c r="H465" s="28"/>
      <c r="I465" s="28"/>
      <c r="J465" s="28"/>
      <c r="K465" s="19">
        <v>0</v>
      </c>
      <c r="L465" s="19">
        <v>36000</v>
      </c>
      <c r="M465" s="19">
        <f t="shared" si="7"/>
        <v>-148232431.51000008</v>
      </c>
    </row>
    <row r="466" spans="2:13" s="2" customFormat="1" ht="90" customHeight="1">
      <c r="B466" s="16" t="s">
        <v>66</v>
      </c>
      <c r="C466" s="17"/>
      <c r="D466" s="18" t="s">
        <v>446</v>
      </c>
      <c r="E466" s="28" t="s">
        <v>447</v>
      </c>
      <c r="F466" s="28"/>
      <c r="G466" s="28"/>
      <c r="H466" s="28"/>
      <c r="I466" s="28"/>
      <c r="J466" s="28"/>
      <c r="K466" s="19">
        <v>0</v>
      </c>
      <c r="L466" s="19">
        <v>7200</v>
      </c>
      <c r="M466" s="19">
        <f t="shared" si="7"/>
        <v>-148239631.51000008</v>
      </c>
    </row>
    <row r="467" spans="2:13" s="2" customFormat="1" ht="90" customHeight="1">
      <c r="B467" s="16" t="s">
        <v>66</v>
      </c>
      <c r="C467" s="17"/>
      <c r="D467" s="18" t="s">
        <v>446</v>
      </c>
      <c r="E467" s="28" t="s">
        <v>447</v>
      </c>
      <c r="F467" s="28"/>
      <c r="G467" s="28"/>
      <c r="H467" s="28"/>
      <c r="I467" s="28"/>
      <c r="J467" s="28"/>
      <c r="K467" s="19">
        <v>0</v>
      </c>
      <c r="L467" s="19">
        <v>4000</v>
      </c>
      <c r="M467" s="19">
        <f t="shared" si="7"/>
        <v>-148243631.51000008</v>
      </c>
    </row>
    <row r="468" spans="2:13" s="2" customFormat="1" ht="90" customHeight="1">
      <c r="B468" s="16" t="s">
        <v>66</v>
      </c>
      <c r="C468" s="17"/>
      <c r="D468" s="18" t="s">
        <v>448</v>
      </c>
      <c r="E468" s="28" t="s">
        <v>449</v>
      </c>
      <c r="F468" s="28"/>
      <c r="G468" s="28"/>
      <c r="H468" s="28"/>
      <c r="I468" s="28"/>
      <c r="J468" s="28"/>
      <c r="K468" s="19">
        <v>0</v>
      </c>
      <c r="L468" s="19">
        <v>71016</v>
      </c>
      <c r="M468" s="19">
        <f t="shared" si="7"/>
        <v>-148314647.51000008</v>
      </c>
    </row>
    <row r="469" spans="2:13" s="2" customFormat="1" ht="90" customHeight="1">
      <c r="B469" s="16" t="s">
        <v>66</v>
      </c>
      <c r="C469" s="17"/>
      <c r="D469" s="18" t="s">
        <v>448</v>
      </c>
      <c r="E469" s="28" t="s">
        <v>449</v>
      </c>
      <c r="F469" s="28"/>
      <c r="G469" s="28"/>
      <c r="H469" s="28"/>
      <c r="I469" s="28"/>
      <c r="J469" s="28"/>
      <c r="K469" s="19">
        <v>0</v>
      </c>
      <c r="L469" s="19">
        <v>3564</v>
      </c>
      <c r="M469" s="19">
        <f t="shared" si="7"/>
        <v>-148318211.51000008</v>
      </c>
    </row>
    <row r="470" spans="2:13" s="2" customFormat="1" ht="90" customHeight="1">
      <c r="B470" s="16" t="s">
        <v>66</v>
      </c>
      <c r="C470" s="17"/>
      <c r="D470" s="18" t="s">
        <v>448</v>
      </c>
      <c r="E470" s="28" t="s">
        <v>449</v>
      </c>
      <c r="F470" s="28"/>
      <c r="G470" s="28"/>
      <c r="H470" s="28"/>
      <c r="I470" s="28"/>
      <c r="J470" s="28"/>
      <c r="K470" s="19">
        <v>0</v>
      </c>
      <c r="L470" s="19">
        <v>3300</v>
      </c>
      <c r="M470" s="19">
        <f t="shared" si="7"/>
        <v>-148321511.51000008</v>
      </c>
    </row>
    <row r="471" spans="2:13" s="2" customFormat="1" ht="126.75" customHeight="1">
      <c r="B471" s="16" t="s">
        <v>66</v>
      </c>
      <c r="C471" s="17"/>
      <c r="D471" s="18" t="s">
        <v>450</v>
      </c>
      <c r="E471" s="28" t="s">
        <v>451</v>
      </c>
      <c r="F471" s="28"/>
      <c r="G471" s="28"/>
      <c r="H471" s="28"/>
      <c r="I471" s="28"/>
      <c r="J471" s="28"/>
      <c r="K471" s="19">
        <v>0</v>
      </c>
      <c r="L471" s="19">
        <v>292191.44</v>
      </c>
      <c r="M471" s="19">
        <f t="shared" si="7"/>
        <v>-148613702.95000008</v>
      </c>
    </row>
    <row r="472" spans="2:13" s="2" customFormat="1" ht="90" customHeight="1">
      <c r="B472" s="16" t="s">
        <v>66</v>
      </c>
      <c r="C472" s="17"/>
      <c r="D472" s="18" t="s">
        <v>450</v>
      </c>
      <c r="E472" s="28" t="s">
        <v>451</v>
      </c>
      <c r="F472" s="28"/>
      <c r="G472" s="28"/>
      <c r="H472" s="28"/>
      <c r="I472" s="28"/>
      <c r="J472" s="28"/>
      <c r="K472" s="19">
        <v>0</v>
      </c>
      <c r="L472" s="19">
        <v>12928.83</v>
      </c>
      <c r="M472" s="19">
        <f t="shared" si="7"/>
        <v>-148626631.7800001</v>
      </c>
    </row>
    <row r="473" spans="2:13" s="2" customFormat="1" ht="90" customHeight="1">
      <c r="B473" s="16" t="s">
        <v>66</v>
      </c>
      <c r="C473" s="17"/>
      <c r="D473" s="18" t="s">
        <v>452</v>
      </c>
      <c r="E473" s="28" t="s">
        <v>453</v>
      </c>
      <c r="F473" s="28"/>
      <c r="G473" s="28"/>
      <c r="H473" s="28"/>
      <c r="I473" s="28"/>
      <c r="J473" s="28"/>
      <c r="K473" s="19">
        <v>0</v>
      </c>
      <c r="L473" s="19">
        <v>718329.7</v>
      </c>
      <c r="M473" s="19">
        <f t="shared" si="7"/>
        <v>-149344961.48000008</v>
      </c>
    </row>
    <row r="474" spans="2:13" s="2" customFormat="1" ht="90" customHeight="1">
      <c r="B474" s="16" t="s">
        <v>66</v>
      </c>
      <c r="C474" s="17"/>
      <c r="D474" s="18" t="s">
        <v>452</v>
      </c>
      <c r="E474" s="28" t="s">
        <v>453</v>
      </c>
      <c r="F474" s="28"/>
      <c r="G474" s="28"/>
      <c r="H474" s="28"/>
      <c r="I474" s="28"/>
      <c r="J474" s="28"/>
      <c r="K474" s="19">
        <v>0</v>
      </c>
      <c r="L474" s="19">
        <v>31784.5</v>
      </c>
      <c r="M474" s="19">
        <f t="shared" si="7"/>
        <v>-149376745.98000008</v>
      </c>
    </row>
    <row r="475" spans="2:13" s="2" customFormat="1" ht="121.5" customHeight="1">
      <c r="B475" s="16" t="s">
        <v>66</v>
      </c>
      <c r="C475" s="17"/>
      <c r="D475" s="18" t="s">
        <v>454</v>
      </c>
      <c r="E475" s="28" t="s">
        <v>455</v>
      </c>
      <c r="F475" s="28"/>
      <c r="G475" s="28"/>
      <c r="H475" s="28"/>
      <c r="I475" s="28"/>
      <c r="J475" s="28"/>
      <c r="K475" s="19">
        <v>0</v>
      </c>
      <c r="L475" s="19">
        <v>17500</v>
      </c>
      <c r="M475" s="19">
        <f t="shared" si="7"/>
        <v>-149394245.98000008</v>
      </c>
    </row>
    <row r="476" spans="2:13" s="2" customFormat="1" ht="90" customHeight="1">
      <c r="B476" s="16" t="s">
        <v>66</v>
      </c>
      <c r="C476" s="17"/>
      <c r="D476" s="18" t="s">
        <v>454</v>
      </c>
      <c r="E476" s="28" t="s">
        <v>455</v>
      </c>
      <c r="F476" s="28"/>
      <c r="G476" s="28"/>
      <c r="H476" s="28"/>
      <c r="I476" s="28"/>
      <c r="J476" s="28"/>
      <c r="K476" s="19">
        <v>0</v>
      </c>
      <c r="L476" s="19">
        <v>395500</v>
      </c>
      <c r="M476" s="19">
        <f t="shared" si="7"/>
        <v>-149789745.98000008</v>
      </c>
    </row>
    <row r="477" spans="2:13" s="2" customFormat="1" ht="90" customHeight="1">
      <c r="B477" s="16" t="s">
        <v>66</v>
      </c>
      <c r="C477" s="17"/>
      <c r="D477" s="18" t="s">
        <v>456</v>
      </c>
      <c r="E477" s="28" t="s">
        <v>457</v>
      </c>
      <c r="F477" s="28"/>
      <c r="G477" s="28"/>
      <c r="H477" s="28"/>
      <c r="I477" s="28"/>
      <c r="J477" s="28"/>
      <c r="K477" s="19">
        <v>0</v>
      </c>
      <c r="L477" s="19">
        <v>15000</v>
      </c>
      <c r="M477" s="19">
        <f t="shared" si="7"/>
        <v>-149804745.98000008</v>
      </c>
    </row>
    <row r="478" spans="2:13" s="2" customFormat="1" ht="90" customHeight="1">
      <c r="B478" s="16" t="s">
        <v>66</v>
      </c>
      <c r="C478" s="17"/>
      <c r="D478" s="18" t="s">
        <v>456</v>
      </c>
      <c r="E478" s="28" t="s">
        <v>457</v>
      </c>
      <c r="F478" s="28"/>
      <c r="G478" s="28"/>
      <c r="H478" s="28"/>
      <c r="I478" s="28"/>
      <c r="J478" s="28"/>
      <c r="K478" s="19">
        <v>0</v>
      </c>
      <c r="L478" s="19">
        <v>339000</v>
      </c>
      <c r="M478" s="19">
        <f t="shared" si="7"/>
        <v>-150143745.98000008</v>
      </c>
    </row>
    <row r="479" spans="2:13" s="2" customFormat="1" ht="90" customHeight="1">
      <c r="B479" s="16" t="s">
        <v>66</v>
      </c>
      <c r="C479" s="17"/>
      <c r="D479" s="18" t="s">
        <v>458</v>
      </c>
      <c r="E479" s="28" t="s">
        <v>459</v>
      </c>
      <c r="F479" s="28"/>
      <c r="G479" s="28"/>
      <c r="H479" s="28"/>
      <c r="I479" s="28"/>
      <c r="J479" s="28"/>
      <c r="K479" s="19">
        <v>0</v>
      </c>
      <c r="L479" s="19">
        <v>127700000</v>
      </c>
      <c r="M479" s="19">
        <f t="shared" si="7"/>
        <v>-277843745.9800001</v>
      </c>
    </row>
    <row r="480" spans="2:13" s="2" customFormat="1" ht="125.25" customHeight="1">
      <c r="B480" s="16" t="s">
        <v>66</v>
      </c>
      <c r="C480" s="17"/>
      <c r="D480" s="18" t="s">
        <v>460</v>
      </c>
      <c r="E480" s="28" t="s">
        <v>461</v>
      </c>
      <c r="F480" s="28"/>
      <c r="G480" s="28"/>
      <c r="H480" s="28"/>
      <c r="I480" s="28"/>
      <c r="J480" s="28"/>
      <c r="K480" s="19">
        <v>0</v>
      </c>
      <c r="L480" s="19">
        <v>11436.77</v>
      </c>
      <c r="M480" s="19">
        <f t="shared" si="7"/>
        <v>-277855182.75000006</v>
      </c>
    </row>
    <row r="481" spans="2:13" s="2" customFormat="1" ht="125.25" customHeight="1">
      <c r="B481" s="16" t="s">
        <v>66</v>
      </c>
      <c r="C481" s="17"/>
      <c r="D481" s="18" t="s">
        <v>460</v>
      </c>
      <c r="E481" s="28" t="s">
        <v>461</v>
      </c>
      <c r="F481" s="28"/>
      <c r="G481" s="28"/>
      <c r="H481" s="28"/>
      <c r="I481" s="28"/>
      <c r="J481" s="28"/>
      <c r="K481" s="19">
        <v>0</v>
      </c>
      <c r="L481" s="19">
        <v>6550.89</v>
      </c>
      <c r="M481" s="19">
        <f t="shared" si="7"/>
        <v>-277861733.64000005</v>
      </c>
    </row>
    <row r="482" spans="2:13" s="2" customFormat="1" ht="125.25" customHeight="1">
      <c r="B482" s="16" t="s">
        <v>66</v>
      </c>
      <c r="C482" s="17"/>
      <c r="D482" s="18" t="s">
        <v>460</v>
      </c>
      <c r="E482" s="28" t="s">
        <v>461</v>
      </c>
      <c r="F482" s="28"/>
      <c r="G482" s="28"/>
      <c r="H482" s="28"/>
      <c r="I482" s="28"/>
      <c r="J482" s="28"/>
      <c r="K482" s="19">
        <v>0</v>
      </c>
      <c r="L482" s="19">
        <v>1213.13</v>
      </c>
      <c r="M482" s="19">
        <f t="shared" si="7"/>
        <v>-277862946.77000004</v>
      </c>
    </row>
    <row r="483" spans="2:13" s="2" customFormat="1" ht="125.25" customHeight="1">
      <c r="B483" s="16" t="s">
        <v>66</v>
      </c>
      <c r="C483" s="17"/>
      <c r="D483" s="18" t="s">
        <v>460</v>
      </c>
      <c r="E483" s="28" t="s">
        <v>461</v>
      </c>
      <c r="F483" s="28"/>
      <c r="G483" s="28"/>
      <c r="H483" s="28"/>
      <c r="I483" s="28"/>
      <c r="J483" s="28"/>
      <c r="K483" s="19">
        <v>0</v>
      </c>
      <c r="L483" s="19">
        <v>12131.28</v>
      </c>
      <c r="M483" s="19">
        <f t="shared" si="7"/>
        <v>-277875078.05</v>
      </c>
    </row>
    <row r="484" spans="2:13" s="2" customFormat="1" ht="125.25" customHeight="1">
      <c r="B484" s="16" t="s">
        <v>66</v>
      </c>
      <c r="C484" s="17"/>
      <c r="D484" s="18" t="s">
        <v>460</v>
      </c>
      <c r="E484" s="28" t="s">
        <v>461</v>
      </c>
      <c r="F484" s="28"/>
      <c r="G484" s="28"/>
      <c r="H484" s="28"/>
      <c r="I484" s="28"/>
      <c r="J484" s="28"/>
      <c r="K484" s="19">
        <v>0</v>
      </c>
      <c r="L484" s="19">
        <v>1066245.61</v>
      </c>
      <c r="M484" s="19">
        <f t="shared" si="7"/>
        <v>-278941323.66</v>
      </c>
    </row>
    <row r="485" spans="2:13" s="2" customFormat="1" ht="90" customHeight="1">
      <c r="B485" s="16" t="s">
        <v>66</v>
      </c>
      <c r="C485" s="17"/>
      <c r="D485" s="18" t="s">
        <v>462</v>
      </c>
      <c r="E485" s="28" t="s">
        <v>463</v>
      </c>
      <c r="F485" s="28"/>
      <c r="G485" s="28"/>
      <c r="H485" s="28"/>
      <c r="I485" s="28"/>
      <c r="J485" s="28"/>
      <c r="K485" s="19">
        <v>0</v>
      </c>
      <c r="L485" s="19">
        <v>28463.69</v>
      </c>
      <c r="M485" s="19">
        <f t="shared" si="7"/>
        <v>-278969787.35</v>
      </c>
    </row>
    <row r="486" spans="2:13" s="2" customFormat="1" ht="90" customHeight="1">
      <c r="B486" s="16" t="s">
        <v>66</v>
      </c>
      <c r="C486" s="17"/>
      <c r="D486" s="18" t="s">
        <v>462</v>
      </c>
      <c r="E486" s="28" t="s">
        <v>463</v>
      </c>
      <c r="F486" s="28"/>
      <c r="G486" s="28"/>
      <c r="H486" s="28"/>
      <c r="I486" s="28"/>
      <c r="J486" s="28"/>
      <c r="K486" s="19">
        <v>0</v>
      </c>
      <c r="L486" s="19">
        <v>2846.37</v>
      </c>
      <c r="M486" s="19">
        <f t="shared" si="7"/>
        <v>-278972633.72</v>
      </c>
    </row>
    <row r="487" spans="2:13" s="2" customFormat="1" ht="90" customHeight="1">
      <c r="B487" s="16" t="s">
        <v>66</v>
      </c>
      <c r="C487" s="17"/>
      <c r="D487" s="18" t="s">
        <v>462</v>
      </c>
      <c r="E487" s="28" t="s">
        <v>463</v>
      </c>
      <c r="F487" s="28"/>
      <c r="G487" s="28"/>
      <c r="H487" s="28"/>
      <c r="I487" s="28"/>
      <c r="J487" s="28"/>
      <c r="K487" s="19">
        <v>0</v>
      </c>
      <c r="L487" s="19">
        <v>2815058.89</v>
      </c>
      <c r="M487" s="19">
        <f t="shared" si="7"/>
        <v>-281787692.61</v>
      </c>
    </row>
    <row r="488" spans="2:13" s="2" customFormat="1" ht="126.75" customHeight="1">
      <c r="B488" s="16" t="s">
        <v>66</v>
      </c>
      <c r="C488" s="17"/>
      <c r="D488" s="18" t="s">
        <v>464</v>
      </c>
      <c r="E488" s="28" t="s">
        <v>465</v>
      </c>
      <c r="F488" s="28"/>
      <c r="G488" s="28"/>
      <c r="H488" s="28"/>
      <c r="I488" s="28"/>
      <c r="J488" s="28"/>
      <c r="K488" s="19">
        <v>0</v>
      </c>
      <c r="L488" s="19">
        <v>2333754</v>
      </c>
      <c r="M488" s="19">
        <f t="shared" si="7"/>
        <v>-284121446.61</v>
      </c>
    </row>
    <row r="489" spans="2:13" s="2" customFormat="1" ht="126.75" customHeight="1">
      <c r="B489" s="16" t="s">
        <v>66</v>
      </c>
      <c r="C489" s="17"/>
      <c r="D489" s="18" t="s">
        <v>464</v>
      </c>
      <c r="E489" s="28" t="s">
        <v>465</v>
      </c>
      <c r="F489" s="28"/>
      <c r="G489" s="28"/>
      <c r="H489" s="28"/>
      <c r="I489" s="28"/>
      <c r="J489" s="28"/>
      <c r="K489" s="19">
        <v>0</v>
      </c>
      <c r="L489" s="19">
        <v>103263.45</v>
      </c>
      <c r="M489" s="19">
        <f t="shared" si="7"/>
        <v>-284224710.06</v>
      </c>
    </row>
    <row r="490" spans="2:13" s="2" customFormat="1" ht="126.75" customHeight="1">
      <c r="B490" s="16" t="s">
        <v>66</v>
      </c>
      <c r="C490" s="17"/>
      <c r="D490" s="18" t="s">
        <v>466</v>
      </c>
      <c r="E490" s="28" t="s">
        <v>467</v>
      </c>
      <c r="F490" s="28"/>
      <c r="G490" s="28"/>
      <c r="H490" s="28"/>
      <c r="I490" s="28"/>
      <c r="J490" s="28"/>
      <c r="K490" s="19">
        <v>0</v>
      </c>
      <c r="L490" s="19">
        <v>6952.7</v>
      </c>
      <c r="M490" s="19">
        <f t="shared" si="7"/>
        <v>-284231662.76</v>
      </c>
    </row>
    <row r="491" spans="2:13" s="2" customFormat="1" ht="90" customHeight="1">
      <c r="B491" s="16" t="s">
        <v>66</v>
      </c>
      <c r="C491" s="17"/>
      <c r="D491" s="18" t="s">
        <v>466</v>
      </c>
      <c r="E491" s="28" t="s">
        <v>467</v>
      </c>
      <c r="F491" s="28"/>
      <c r="G491" s="28"/>
      <c r="H491" s="28"/>
      <c r="I491" s="28"/>
      <c r="J491" s="28"/>
      <c r="K491" s="19">
        <v>0</v>
      </c>
      <c r="L491" s="19">
        <v>695.27</v>
      </c>
      <c r="M491" s="19">
        <f t="shared" si="7"/>
        <v>-284232358.03</v>
      </c>
    </row>
    <row r="492" spans="2:13" s="2" customFormat="1" ht="90" customHeight="1">
      <c r="B492" s="16" t="s">
        <v>66</v>
      </c>
      <c r="C492" s="17"/>
      <c r="D492" s="18" t="s">
        <v>466</v>
      </c>
      <c r="E492" s="28" t="s">
        <v>467</v>
      </c>
      <c r="F492" s="28"/>
      <c r="G492" s="28"/>
      <c r="H492" s="28"/>
      <c r="I492" s="28"/>
      <c r="J492" s="28"/>
      <c r="K492" s="19">
        <v>0</v>
      </c>
      <c r="L492" s="19">
        <v>687622.29</v>
      </c>
      <c r="M492" s="19">
        <f t="shared" si="7"/>
        <v>-284919980.32</v>
      </c>
    </row>
    <row r="493" spans="2:13" s="2" customFormat="1" ht="90" customHeight="1">
      <c r="B493" s="16" t="s">
        <v>66</v>
      </c>
      <c r="C493" s="17"/>
      <c r="D493" s="18" t="s">
        <v>468</v>
      </c>
      <c r="E493" s="28" t="s">
        <v>469</v>
      </c>
      <c r="F493" s="28"/>
      <c r="G493" s="28"/>
      <c r="H493" s="28"/>
      <c r="I493" s="28"/>
      <c r="J493" s="28"/>
      <c r="K493" s="19">
        <v>0</v>
      </c>
      <c r="L493" s="19">
        <v>77045.62</v>
      </c>
      <c r="M493" s="19">
        <f t="shared" si="7"/>
        <v>-284997025.94</v>
      </c>
    </row>
    <row r="494" spans="2:13" s="2" customFormat="1" ht="90" customHeight="1">
      <c r="B494" s="16" t="s">
        <v>66</v>
      </c>
      <c r="C494" s="17"/>
      <c r="D494" s="18" t="s">
        <v>470</v>
      </c>
      <c r="E494" s="28" t="s">
        <v>471</v>
      </c>
      <c r="F494" s="28"/>
      <c r="G494" s="28"/>
      <c r="H494" s="28"/>
      <c r="I494" s="28"/>
      <c r="J494" s="28"/>
      <c r="K494" s="19">
        <v>0</v>
      </c>
      <c r="L494" s="19">
        <v>33291.52</v>
      </c>
      <c r="M494" s="19">
        <f t="shared" si="7"/>
        <v>-285030317.46</v>
      </c>
    </row>
    <row r="495" spans="2:13" s="2" customFormat="1" ht="90" customHeight="1">
      <c r="B495" s="16" t="s">
        <v>69</v>
      </c>
      <c r="C495" s="17"/>
      <c r="D495" s="18" t="s">
        <v>472</v>
      </c>
      <c r="E495" s="28" t="s">
        <v>619</v>
      </c>
      <c r="F495" s="28"/>
      <c r="G495" s="28"/>
      <c r="H495" s="28"/>
      <c r="I495" s="28"/>
      <c r="J495" s="28"/>
      <c r="K495" s="19">
        <v>0</v>
      </c>
      <c r="L495" s="19">
        <v>8000</v>
      </c>
      <c r="M495" s="19">
        <f t="shared" si="7"/>
        <v>-285038317.46</v>
      </c>
    </row>
    <row r="496" spans="2:13" s="2" customFormat="1" ht="156.75" customHeight="1">
      <c r="B496" s="16" t="s">
        <v>69</v>
      </c>
      <c r="C496" s="17"/>
      <c r="D496" s="18" t="s">
        <v>472</v>
      </c>
      <c r="E496" s="28" t="s">
        <v>473</v>
      </c>
      <c r="F496" s="28"/>
      <c r="G496" s="28"/>
      <c r="H496" s="28"/>
      <c r="I496" s="28"/>
      <c r="J496" s="28"/>
      <c r="K496" s="19">
        <v>0</v>
      </c>
      <c r="L496" s="19">
        <v>14400</v>
      </c>
      <c r="M496" s="19">
        <f t="shared" si="7"/>
        <v>-285052717.46</v>
      </c>
    </row>
    <row r="497" spans="2:13" s="2" customFormat="1" ht="156.75" customHeight="1">
      <c r="B497" s="16" t="s">
        <v>69</v>
      </c>
      <c r="C497" s="17"/>
      <c r="D497" s="18" t="s">
        <v>472</v>
      </c>
      <c r="E497" s="28" t="s">
        <v>473</v>
      </c>
      <c r="F497" s="28"/>
      <c r="G497" s="28"/>
      <c r="H497" s="28"/>
      <c r="I497" s="28"/>
      <c r="J497" s="28"/>
      <c r="K497" s="19">
        <v>0</v>
      </c>
      <c r="L497" s="19">
        <v>72000</v>
      </c>
      <c r="M497" s="19">
        <f t="shared" si="7"/>
        <v>-285124717.46</v>
      </c>
    </row>
    <row r="498" spans="2:13" s="2" customFormat="1" ht="156.75" customHeight="1">
      <c r="B498" s="16" t="s">
        <v>69</v>
      </c>
      <c r="C498" s="17"/>
      <c r="D498" s="18" t="s">
        <v>474</v>
      </c>
      <c r="E498" s="28" t="s">
        <v>475</v>
      </c>
      <c r="F498" s="28"/>
      <c r="G498" s="28"/>
      <c r="H498" s="28"/>
      <c r="I498" s="28"/>
      <c r="J498" s="28"/>
      <c r="K498" s="19">
        <v>0</v>
      </c>
      <c r="L498" s="19">
        <v>12673</v>
      </c>
      <c r="M498" s="19">
        <f t="shared" si="7"/>
        <v>-285137390.46</v>
      </c>
    </row>
    <row r="499" spans="2:13" s="2" customFormat="1" ht="90" customHeight="1">
      <c r="B499" s="16" t="s">
        <v>69</v>
      </c>
      <c r="C499" s="17"/>
      <c r="D499" s="18" t="s">
        <v>474</v>
      </c>
      <c r="E499" s="28" t="s">
        <v>475</v>
      </c>
      <c r="F499" s="28"/>
      <c r="G499" s="28"/>
      <c r="H499" s="28"/>
      <c r="I499" s="28"/>
      <c r="J499" s="28"/>
      <c r="K499" s="19">
        <v>0</v>
      </c>
      <c r="L499" s="19">
        <v>286409.8</v>
      </c>
      <c r="M499" s="19">
        <f t="shared" si="7"/>
        <v>-285423800.26</v>
      </c>
    </row>
    <row r="500" spans="2:13" s="2" customFormat="1" ht="90" customHeight="1">
      <c r="B500" s="16" t="s">
        <v>69</v>
      </c>
      <c r="C500" s="17"/>
      <c r="D500" s="18" t="s">
        <v>476</v>
      </c>
      <c r="E500" s="28" t="s">
        <v>477</v>
      </c>
      <c r="F500" s="28"/>
      <c r="G500" s="28"/>
      <c r="H500" s="28"/>
      <c r="I500" s="28"/>
      <c r="J500" s="28"/>
      <c r="K500" s="19">
        <v>0</v>
      </c>
      <c r="L500" s="19">
        <v>5749.97</v>
      </c>
      <c r="M500" s="19">
        <f t="shared" si="7"/>
        <v>-285429550.23</v>
      </c>
    </row>
    <row r="501" spans="2:13" s="2" customFormat="1" ht="90" customHeight="1">
      <c r="B501" s="16" t="s">
        <v>69</v>
      </c>
      <c r="C501" s="17"/>
      <c r="D501" s="18" t="s">
        <v>476</v>
      </c>
      <c r="E501" s="28" t="s">
        <v>477</v>
      </c>
      <c r="F501" s="28"/>
      <c r="G501" s="28"/>
      <c r="H501" s="28"/>
      <c r="I501" s="28"/>
      <c r="J501" s="28"/>
      <c r="K501" s="19">
        <v>0</v>
      </c>
      <c r="L501" s="19">
        <v>129949.2</v>
      </c>
      <c r="M501" s="19">
        <f t="shared" si="7"/>
        <v>-285559499.43</v>
      </c>
    </row>
    <row r="502" spans="2:13" s="2" customFormat="1" ht="90" customHeight="1">
      <c r="B502" s="16" t="s">
        <v>69</v>
      </c>
      <c r="C502" s="17"/>
      <c r="D502" s="18" t="s">
        <v>478</v>
      </c>
      <c r="E502" s="28" t="s">
        <v>479</v>
      </c>
      <c r="F502" s="28"/>
      <c r="G502" s="28"/>
      <c r="H502" s="28"/>
      <c r="I502" s="28"/>
      <c r="J502" s="28"/>
      <c r="K502" s="19">
        <v>0</v>
      </c>
      <c r="L502" s="19">
        <v>8707.69</v>
      </c>
      <c r="M502" s="19">
        <f t="shared" si="7"/>
        <v>-285568207.12</v>
      </c>
    </row>
    <row r="503" spans="2:13" s="2" customFormat="1" ht="90" customHeight="1">
      <c r="B503" s="16" t="s">
        <v>69</v>
      </c>
      <c r="C503" s="17"/>
      <c r="D503" s="18" t="s">
        <v>478</v>
      </c>
      <c r="E503" s="28" t="s">
        <v>479</v>
      </c>
      <c r="F503" s="28"/>
      <c r="G503" s="28"/>
      <c r="H503" s="28"/>
      <c r="I503" s="28"/>
      <c r="J503" s="28"/>
      <c r="K503" s="19">
        <v>0</v>
      </c>
      <c r="L503" s="19">
        <v>870.77</v>
      </c>
      <c r="M503" s="19">
        <f t="shared" si="7"/>
        <v>-285569077.89</v>
      </c>
    </row>
    <row r="504" spans="2:13" s="2" customFormat="1" ht="90" customHeight="1">
      <c r="B504" s="16" t="s">
        <v>69</v>
      </c>
      <c r="C504" s="17"/>
      <c r="D504" s="18" t="s">
        <v>478</v>
      </c>
      <c r="E504" s="28" t="s">
        <v>479</v>
      </c>
      <c r="F504" s="28"/>
      <c r="G504" s="28"/>
      <c r="H504" s="28"/>
      <c r="I504" s="28"/>
      <c r="J504" s="28"/>
      <c r="K504" s="19">
        <v>0</v>
      </c>
      <c r="L504" s="19">
        <v>861190.94</v>
      </c>
      <c r="M504" s="19">
        <f t="shared" si="7"/>
        <v>-286430268.83</v>
      </c>
    </row>
    <row r="505" spans="2:13" s="2" customFormat="1" ht="90" customHeight="1">
      <c r="B505" s="16" t="s">
        <v>69</v>
      </c>
      <c r="C505" s="17"/>
      <c r="D505" s="18" t="s">
        <v>480</v>
      </c>
      <c r="E505" s="28" t="s">
        <v>481</v>
      </c>
      <c r="F505" s="28"/>
      <c r="G505" s="28"/>
      <c r="H505" s="28"/>
      <c r="I505" s="28"/>
      <c r="J505" s="28"/>
      <c r="K505" s="19">
        <v>0</v>
      </c>
      <c r="L505" s="19">
        <v>23936.1</v>
      </c>
      <c r="M505" s="19">
        <f t="shared" si="7"/>
        <v>-286454204.93</v>
      </c>
    </row>
    <row r="506" spans="2:13" s="2" customFormat="1" ht="90" customHeight="1">
      <c r="B506" s="16" t="s">
        <v>69</v>
      </c>
      <c r="C506" s="17"/>
      <c r="D506" s="18" t="s">
        <v>480</v>
      </c>
      <c r="E506" s="28" t="s">
        <v>481</v>
      </c>
      <c r="F506" s="28"/>
      <c r="G506" s="28"/>
      <c r="H506" s="28"/>
      <c r="I506" s="28"/>
      <c r="J506" s="28"/>
      <c r="K506" s="19">
        <v>0</v>
      </c>
      <c r="L506" s="19">
        <v>517120.26</v>
      </c>
      <c r="M506" s="19">
        <f t="shared" si="7"/>
        <v>-286971325.19</v>
      </c>
    </row>
    <row r="507" spans="2:13" s="2" customFormat="1" ht="90" customHeight="1">
      <c r="B507" s="16" t="s">
        <v>69</v>
      </c>
      <c r="C507" s="17"/>
      <c r="D507" s="18" t="s">
        <v>482</v>
      </c>
      <c r="E507" s="28" t="s">
        <v>483</v>
      </c>
      <c r="F507" s="28"/>
      <c r="G507" s="28"/>
      <c r="H507" s="28"/>
      <c r="I507" s="28"/>
      <c r="J507" s="28"/>
      <c r="K507" s="19">
        <v>0</v>
      </c>
      <c r="L507" s="19">
        <v>654232.73</v>
      </c>
      <c r="M507" s="19">
        <f t="shared" si="7"/>
        <v>-287625557.92</v>
      </c>
    </row>
    <row r="508" spans="2:13" s="2" customFormat="1" ht="90" customHeight="1">
      <c r="B508" s="16" t="s">
        <v>69</v>
      </c>
      <c r="C508" s="17"/>
      <c r="D508" s="18" t="s">
        <v>484</v>
      </c>
      <c r="E508" s="28" t="s">
        <v>485</v>
      </c>
      <c r="F508" s="28"/>
      <c r="G508" s="28"/>
      <c r="H508" s="28"/>
      <c r="I508" s="28"/>
      <c r="J508" s="28"/>
      <c r="K508" s="19">
        <v>0</v>
      </c>
      <c r="L508" s="19">
        <v>10010.07</v>
      </c>
      <c r="M508" s="19">
        <f t="shared" si="7"/>
        <v>-287635567.99</v>
      </c>
    </row>
    <row r="509" spans="2:13" s="2" customFormat="1" ht="90" customHeight="1">
      <c r="B509" s="16" t="s">
        <v>69</v>
      </c>
      <c r="C509" s="17"/>
      <c r="D509" s="18" t="s">
        <v>484</v>
      </c>
      <c r="E509" s="28" t="s">
        <v>485</v>
      </c>
      <c r="F509" s="28"/>
      <c r="G509" s="28"/>
      <c r="H509" s="28"/>
      <c r="I509" s="28"/>
      <c r="J509" s="28"/>
      <c r="K509" s="19">
        <v>0</v>
      </c>
      <c r="L509" s="19">
        <v>25</v>
      </c>
      <c r="M509" s="19">
        <f t="shared" si="7"/>
        <v>-287635592.99</v>
      </c>
    </row>
    <row r="510" spans="2:13" s="2" customFormat="1" ht="90" customHeight="1">
      <c r="B510" s="16" t="s">
        <v>69</v>
      </c>
      <c r="C510" s="17"/>
      <c r="D510" s="18" t="s">
        <v>484</v>
      </c>
      <c r="E510" s="28" t="s">
        <v>485</v>
      </c>
      <c r="F510" s="28"/>
      <c r="G510" s="28"/>
      <c r="H510" s="28"/>
      <c r="I510" s="28"/>
      <c r="J510" s="28"/>
      <c r="K510" s="19">
        <v>0</v>
      </c>
      <c r="L510" s="19">
        <v>306.1</v>
      </c>
      <c r="M510" s="19">
        <f t="shared" si="7"/>
        <v>-287635899.09000003</v>
      </c>
    </row>
    <row r="511" spans="2:13" s="2" customFormat="1" ht="90" customHeight="1">
      <c r="B511" s="16" t="s">
        <v>69</v>
      </c>
      <c r="C511" s="17"/>
      <c r="D511" s="18" t="s">
        <v>484</v>
      </c>
      <c r="E511" s="28" t="s">
        <v>485</v>
      </c>
      <c r="F511" s="28"/>
      <c r="G511" s="28"/>
      <c r="H511" s="28"/>
      <c r="I511" s="28"/>
      <c r="J511" s="28"/>
      <c r="K511" s="19">
        <v>0</v>
      </c>
      <c r="L511" s="19">
        <v>324.23</v>
      </c>
      <c r="M511" s="19">
        <f t="shared" si="7"/>
        <v>-287636223.32000005</v>
      </c>
    </row>
    <row r="512" spans="2:13" s="2" customFormat="1" ht="90" customHeight="1">
      <c r="B512" s="16" t="s">
        <v>69</v>
      </c>
      <c r="C512" s="17"/>
      <c r="D512" s="18" t="s">
        <v>484</v>
      </c>
      <c r="E512" s="28" t="s">
        <v>485</v>
      </c>
      <c r="F512" s="28"/>
      <c r="G512" s="28"/>
      <c r="H512" s="28"/>
      <c r="I512" s="28"/>
      <c r="J512" s="28"/>
      <c r="K512" s="19">
        <v>0</v>
      </c>
      <c r="L512" s="19">
        <v>1652.07</v>
      </c>
      <c r="M512" s="19">
        <f t="shared" si="7"/>
        <v>-287637875.39000005</v>
      </c>
    </row>
    <row r="513" spans="2:13" s="2" customFormat="1" ht="90" customHeight="1">
      <c r="B513" s="16" t="s">
        <v>69</v>
      </c>
      <c r="C513" s="17"/>
      <c r="D513" s="18" t="s">
        <v>486</v>
      </c>
      <c r="E513" s="28" t="s">
        <v>487</v>
      </c>
      <c r="F513" s="28"/>
      <c r="G513" s="28"/>
      <c r="H513" s="28"/>
      <c r="I513" s="28"/>
      <c r="J513" s="28"/>
      <c r="K513" s="19">
        <v>0</v>
      </c>
      <c r="L513" s="19">
        <v>486475</v>
      </c>
      <c r="M513" s="19">
        <f t="shared" si="7"/>
        <v>-288124350.39000005</v>
      </c>
    </row>
    <row r="514" spans="2:13" s="2" customFormat="1" ht="90" customHeight="1">
      <c r="B514" s="16" t="s">
        <v>69</v>
      </c>
      <c r="C514" s="17"/>
      <c r="D514" s="18" t="s">
        <v>486</v>
      </c>
      <c r="E514" s="28" t="s">
        <v>487</v>
      </c>
      <c r="F514" s="28"/>
      <c r="G514" s="28"/>
      <c r="H514" s="28"/>
      <c r="I514" s="28"/>
      <c r="J514" s="28"/>
      <c r="K514" s="19">
        <v>0</v>
      </c>
      <c r="L514" s="19">
        <v>1225</v>
      </c>
      <c r="M514" s="19">
        <f t="shared" si="7"/>
        <v>-288125575.39000005</v>
      </c>
    </row>
    <row r="515" spans="2:13" s="2" customFormat="1" ht="90" customHeight="1">
      <c r="B515" s="16" t="s">
        <v>69</v>
      </c>
      <c r="C515" s="17"/>
      <c r="D515" s="18" t="s">
        <v>486</v>
      </c>
      <c r="E515" s="28" t="s">
        <v>487</v>
      </c>
      <c r="F515" s="28"/>
      <c r="G515" s="28"/>
      <c r="H515" s="28"/>
      <c r="I515" s="28"/>
      <c r="J515" s="28"/>
      <c r="K515" s="19">
        <v>0</v>
      </c>
      <c r="L515" s="19">
        <v>14905.08</v>
      </c>
      <c r="M515" s="19">
        <f t="shared" si="7"/>
        <v>-288140480.47</v>
      </c>
    </row>
    <row r="516" spans="2:13" s="2" customFormat="1" ht="90" customHeight="1">
      <c r="B516" s="16" t="s">
        <v>69</v>
      </c>
      <c r="C516" s="17"/>
      <c r="D516" s="18" t="s">
        <v>486</v>
      </c>
      <c r="E516" s="28" t="s">
        <v>487</v>
      </c>
      <c r="F516" s="28"/>
      <c r="G516" s="28"/>
      <c r="H516" s="28"/>
      <c r="I516" s="28"/>
      <c r="J516" s="28"/>
      <c r="K516" s="19">
        <v>0</v>
      </c>
      <c r="L516" s="19">
        <v>15787.95</v>
      </c>
      <c r="M516" s="19">
        <f t="shared" si="7"/>
        <v>-288156268.42</v>
      </c>
    </row>
    <row r="517" spans="2:13" s="2" customFormat="1" ht="90" customHeight="1">
      <c r="B517" s="16" t="s">
        <v>69</v>
      </c>
      <c r="C517" s="17"/>
      <c r="D517" s="18" t="s">
        <v>486</v>
      </c>
      <c r="E517" s="28" t="s">
        <v>487</v>
      </c>
      <c r="F517" s="28"/>
      <c r="G517" s="28"/>
      <c r="H517" s="28"/>
      <c r="I517" s="28"/>
      <c r="J517" s="28"/>
      <c r="K517" s="19">
        <v>0</v>
      </c>
      <c r="L517" s="19">
        <v>505</v>
      </c>
      <c r="M517" s="19">
        <f t="shared" si="7"/>
        <v>-288156773.42</v>
      </c>
    </row>
    <row r="518" spans="2:13" s="2" customFormat="1" ht="90" customHeight="1">
      <c r="B518" s="16" t="s">
        <v>69</v>
      </c>
      <c r="C518" s="17"/>
      <c r="D518" s="18" t="s">
        <v>486</v>
      </c>
      <c r="E518" s="28" t="s">
        <v>487</v>
      </c>
      <c r="F518" s="28"/>
      <c r="G518" s="28"/>
      <c r="H518" s="28"/>
      <c r="I518" s="28"/>
      <c r="J518" s="28"/>
      <c r="K518" s="19">
        <v>0</v>
      </c>
      <c r="L518" s="19">
        <v>442.65</v>
      </c>
      <c r="M518" s="19">
        <f t="shared" si="7"/>
        <v>-288157216.07</v>
      </c>
    </row>
    <row r="519" spans="2:13" s="2" customFormat="1" ht="90" customHeight="1">
      <c r="B519" s="16" t="s">
        <v>69</v>
      </c>
      <c r="C519" s="17"/>
      <c r="D519" s="18" t="s">
        <v>486</v>
      </c>
      <c r="E519" s="28" t="s">
        <v>487</v>
      </c>
      <c r="F519" s="28"/>
      <c r="G519" s="28"/>
      <c r="H519" s="28"/>
      <c r="I519" s="28"/>
      <c r="J519" s="28"/>
      <c r="K519" s="19">
        <v>0</v>
      </c>
      <c r="L519" s="19">
        <v>80445.87</v>
      </c>
      <c r="M519" s="19">
        <f t="shared" si="7"/>
        <v>-288237661.94</v>
      </c>
    </row>
    <row r="520" spans="2:13" s="2" customFormat="1" ht="90" customHeight="1">
      <c r="B520" s="16" t="s">
        <v>69</v>
      </c>
      <c r="C520" s="17"/>
      <c r="D520" s="18" t="s">
        <v>488</v>
      </c>
      <c r="E520" s="28" t="s">
        <v>489</v>
      </c>
      <c r="F520" s="28"/>
      <c r="G520" s="28"/>
      <c r="H520" s="28"/>
      <c r="I520" s="28"/>
      <c r="J520" s="28"/>
      <c r="K520" s="19">
        <v>0</v>
      </c>
      <c r="L520" s="19">
        <v>70074.85</v>
      </c>
      <c r="M520" s="19">
        <f t="shared" si="7"/>
        <v>-288307736.79</v>
      </c>
    </row>
    <row r="521" spans="2:13" s="2" customFormat="1" ht="90" customHeight="1">
      <c r="B521" s="16" t="s">
        <v>69</v>
      </c>
      <c r="C521" s="17"/>
      <c r="D521" s="18" t="s">
        <v>488</v>
      </c>
      <c r="E521" s="28" t="s">
        <v>489</v>
      </c>
      <c r="F521" s="28"/>
      <c r="G521" s="28"/>
      <c r="H521" s="28"/>
      <c r="I521" s="28"/>
      <c r="J521" s="28"/>
      <c r="K521" s="19">
        <v>0</v>
      </c>
      <c r="L521" s="19">
        <v>442.65</v>
      </c>
      <c r="M521" s="19">
        <f t="shared" si="7"/>
        <v>-288308179.44</v>
      </c>
    </row>
    <row r="522" spans="2:13" s="2" customFormat="1" ht="90" customHeight="1">
      <c r="B522" s="16" t="s">
        <v>69</v>
      </c>
      <c r="C522" s="17"/>
      <c r="D522" s="18" t="s">
        <v>488</v>
      </c>
      <c r="E522" s="28" t="s">
        <v>489</v>
      </c>
      <c r="F522" s="28"/>
      <c r="G522" s="28"/>
      <c r="H522" s="28"/>
      <c r="I522" s="28"/>
      <c r="J522" s="28"/>
      <c r="K522" s="19">
        <v>0</v>
      </c>
      <c r="L522" s="19">
        <v>50</v>
      </c>
      <c r="M522" s="19">
        <f aca="true" t="shared" si="8" ref="M522:M585">M521+K522-L522</f>
        <v>-288308229.44</v>
      </c>
    </row>
    <row r="523" spans="2:13" s="2" customFormat="1" ht="90" customHeight="1">
      <c r="B523" s="16" t="s">
        <v>69</v>
      </c>
      <c r="C523" s="17"/>
      <c r="D523" s="18" t="s">
        <v>488</v>
      </c>
      <c r="E523" s="28" t="s">
        <v>489</v>
      </c>
      <c r="F523" s="28"/>
      <c r="G523" s="28"/>
      <c r="H523" s="28"/>
      <c r="I523" s="28"/>
      <c r="J523" s="28"/>
      <c r="K523" s="19">
        <v>0</v>
      </c>
      <c r="L523" s="19">
        <v>2152.5</v>
      </c>
      <c r="M523" s="19">
        <f t="shared" si="8"/>
        <v>-288310381.94</v>
      </c>
    </row>
    <row r="524" spans="2:13" s="2" customFormat="1" ht="90" customHeight="1">
      <c r="B524" s="16" t="s">
        <v>69</v>
      </c>
      <c r="C524" s="17"/>
      <c r="D524" s="18" t="s">
        <v>488</v>
      </c>
      <c r="E524" s="28" t="s">
        <v>489</v>
      </c>
      <c r="F524" s="28"/>
      <c r="G524" s="28"/>
      <c r="H524" s="28"/>
      <c r="I524" s="28"/>
      <c r="J524" s="28"/>
      <c r="K524" s="19">
        <v>0</v>
      </c>
      <c r="L524" s="19">
        <v>2280</v>
      </c>
      <c r="M524" s="19">
        <f t="shared" si="8"/>
        <v>-288312661.94</v>
      </c>
    </row>
    <row r="525" spans="2:13" s="2" customFormat="1" ht="90" customHeight="1">
      <c r="B525" s="16" t="s">
        <v>69</v>
      </c>
      <c r="C525" s="17"/>
      <c r="D525" s="18" t="s">
        <v>488</v>
      </c>
      <c r="E525" s="28" t="s">
        <v>489</v>
      </c>
      <c r="F525" s="28"/>
      <c r="G525" s="28"/>
      <c r="H525" s="28"/>
      <c r="I525" s="28"/>
      <c r="J525" s="28"/>
      <c r="K525" s="19">
        <v>0</v>
      </c>
      <c r="L525" s="19">
        <v>11617.5</v>
      </c>
      <c r="M525" s="19">
        <f t="shared" si="8"/>
        <v>-288324279.44</v>
      </c>
    </row>
    <row r="526" spans="2:13" s="2" customFormat="1" ht="90" customHeight="1">
      <c r="B526" s="16" t="s">
        <v>69</v>
      </c>
      <c r="C526" s="17"/>
      <c r="D526" s="18" t="s">
        <v>490</v>
      </c>
      <c r="E526" s="28" t="s">
        <v>491</v>
      </c>
      <c r="F526" s="28"/>
      <c r="G526" s="28"/>
      <c r="H526" s="28"/>
      <c r="I526" s="28"/>
      <c r="J526" s="28"/>
      <c r="K526" s="19">
        <v>0</v>
      </c>
      <c r="L526" s="19">
        <v>887683.86</v>
      </c>
      <c r="M526" s="19">
        <f t="shared" si="8"/>
        <v>-289211963.3</v>
      </c>
    </row>
    <row r="527" spans="2:13" s="2" customFormat="1" ht="90" customHeight="1">
      <c r="B527" s="16" t="s">
        <v>69</v>
      </c>
      <c r="C527" s="17"/>
      <c r="D527" s="18" t="s">
        <v>490</v>
      </c>
      <c r="E527" s="28" t="s">
        <v>491</v>
      </c>
      <c r="F527" s="28"/>
      <c r="G527" s="28"/>
      <c r="H527" s="28"/>
      <c r="I527" s="28"/>
      <c r="J527" s="28"/>
      <c r="K527" s="19">
        <v>0</v>
      </c>
      <c r="L527" s="19">
        <v>28743.2</v>
      </c>
      <c r="M527" s="19">
        <f t="shared" si="8"/>
        <v>-289240706.5</v>
      </c>
    </row>
    <row r="528" spans="2:13" s="2" customFormat="1" ht="90" customHeight="1">
      <c r="B528" s="16" t="s">
        <v>69</v>
      </c>
      <c r="C528" s="17"/>
      <c r="D528" s="18" t="s">
        <v>490</v>
      </c>
      <c r="E528" s="28" t="s">
        <v>620</v>
      </c>
      <c r="F528" s="28"/>
      <c r="G528" s="28"/>
      <c r="H528" s="28"/>
      <c r="I528" s="28"/>
      <c r="J528" s="28"/>
      <c r="K528" s="19">
        <v>0</v>
      </c>
      <c r="L528" s="19">
        <v>204608.13</v>
      </c>
      <c r="M528" s="19">
        <f t="shared" si="8"/>
        <v>-289445314.63</v>
      </c>
    </row>
    <row r="529" spans="2:13" s="2" customFormat="1" ht="90" customHeight="1">
      <c r="B529" s="16" t="s">
        <v>69</v>
      </c>
      <c r="C529" s="17"/>
      <c r="D529" s="18" t="s">
        <v>490</v>
      </c>
      <c r="E529" s="28" t="s">
        <v>491</v>
      </c>
      <c r="F529" s="28"/>
      <c r="G529" s="28"/>
      <c r="H529" s="28"/>
      <c r="I529" s="28"/>
      <c r="J529" s="28"/>
      <c r="K529" s="19">
        <v>0</v>
      </c>
      <c r="L529" s="19">
        <v>33128.81</v>
      </c>
      <c r="M529" s="19">
        <f t="shared" si="8"/>
        <v>-289478443.44</v>
      </c>
    </row>
    <row r="530" spans="2:13" s="2" customFormat="1" ht="90" customHeight="1">
      <c r="B530" s="16" t="s">
        <v>69</v>
      </c>
      <c r="C530" s="17"/>
      <c r="D530" s="18" t="s">
        <v>490</v>
      </c>
      <c r="E530" s="28" t="s">
        <v>491</v>
      </c>
      <c r="F530" s="28"/>
      <c r="G530" s="28"/>
      <c r="H530" s="28"/>
      <c r="I530" s="28"/>
      <c r="J530" s="28"/>
      <c r="K530" s="19">
        <v>0</v>
      </c>
      <c r="L530" s="19">
        <v>150</v>
      </c>
      <c r="M530" s="19">
        <f t="shared" si="8"/>
        <v>-289478593.44</v>
      </c>
    </row>
    <row r="531" spans="2:13" s="2" customFormat="1" ht="90" customHeight="1">
      <c r="B531" s="16" t="s">
        <v>69</v>
      </c>
      <c r="C531" s="17"/>
      <c r="D531" s="18" t="s">
        <v>490</v>
      </c>
      <c r="E531" s="28" t="s">
        <v>491</v>
      </c>
      <c r="F531" s="28"/>
      <c r="G531" s="28"/>
      <c r="H531" s="28"/>
      <c r="I531" s="28"/>
      <c r="J531" s="28"/>
      <c r="K531" s="19">
        <v>0</v>
      </c>
      <c r="L531" s="19">
        <v>154066.13</v>
      </c>
      <c r="M531" s="19">
        <f t="shared" si="8"/>
        <v>-289632659.57</v>
      </c>
    </row>
    <row r="532" spans="2:13" s="2" customFormat="1" ht="90" customHeight="1">
      <c r="B532" s="16" t="s">
        <v>78</v>
      </c>
      <c r="C532" s="17"/>
      <c r="D532" s="18" t="s">
        <v>492</v>
      </c>
      <c r="E532" s="28" t="s">
        <v>493</v>
      </c>
      <c r="F532" s="28"/>
      <c r="G532" s="28"/>
      <c r="H532" s="28"/>
      <c r="I532" s="28"/>
      <c r="J532" s="28"/>
      <c r="K532" s="19">
        <v>0</v>
      </c>
      <c r="L532" s="19">
        <v>44714.1</v>
      </c>
      <c r="M532" s="19">
        <f t="shared" si="8"/>
        <v>-289677373.67</v>
      </c>
    </row>
    <row r="533" spans="2:13" s="2" customFormat="1" ht="90" customHeight="1">
      <c r="B533" s="16" t="s">
        <v>78</v>
      </c>
      <c r="C533" s="17"/>
      <c r="D533" s="18" t="s">
        <v>492</v>
      </c>
      <c r="E533" s="28" t="s">
        <v>493</v>
      </c>
      <c r="F533" s="28"/>
      <c r="G533" s="28"/>
      <c r="H533" s="28"/>
      <c r="I533" s="28"/>
      <c r="J533" s="28"/>
      <c r="K533" s="19">
        <v>0</v>
      </c>
      <c r="L533" s="19">
        <v>1809.04</v>
      </c>
      <c r="M533" s="19">
        <f t="shared" si="8"/>
        <v>-289679182.71000004</v>
      </c>
    </row>
    <row r="534" spans="2:13" s="2" customFormat="1" ht="90" customHeight="1">
      <c r="B534" s="16" t="s">
        <v>78</v>
      </c>
      <c r="C534" s="17"/>
      <c r="D534" s="18" t="s">
        <v>494</v>
      </c>
      <c r="E534" s="28" t="s">
        <v>495</v>
      </c>
      <c r="F534" s="28"/>
      <c r="G534" s="28"/>
      <c r="H534" s="28"/>
      <c r="I534" s="28"/>
      <c r="J534" s="28"/>
      <c r="K534" s="19">
        <v>0</v>
      </c>
      <c r="L534" s="19">
        <v>34239</v>
      </c>
      <c r="M534" s="19">
        <f t="shared" si="8"/>
        <v>-289713421.71000004</v>
      </c>
    </row>
    <row r="535" spans="2:13" s="2" customFormat="1" ht="90" customHeight="1">
      <c r="B535" s="16" t="s">
        <v>78</v>
      </c>
      <c r="C535" s="17"/>
      <c r="D535" s="18" t="s">
        <v>494</v>
      </c>
      <c r="E535" s="28" t="s">
        <v>495</v>
      </c>
      <c r="F535" s="28"/>
      <c r="G535" s="28"/>
      <c r="H535" s="28"/>
      <c r="I535" s="28"/>
      <c r="J535" s="28"/>
      <c r="K535" s="19">
        <v>0</v>
      </c>
      <c r="L535" s="19">
        <v>1515</v>
      </c>
      <c r="M535" s="19">
        <f t="shared" si="8"/>
        <v>-289714936.71000004</v>
      </c>
    </row>
    <row r="536" spans="2:13" s="2" customFormat="1" ht="90" customHeight="1">
      <c r="B536" s="16" t="s">
        <v>78</v>
      </c>
      <c r="C536" s="17"/>
      <c r="D536" s="18" t="s">
        <v>496</v>
      </c>
      <c r="E536" s="28" t="s">
        <v>497</v>
      </c>
      <c r="F536" s="28"/>
      <c r="G536" s="28"/>
      <c r="H536" s="28"/>
      <c r="I536" s="28"/>
      <c r="J536" s="28"/>
      <c r="K536" s="19">
        <v>0</v>
      </c>
      <c r="L536" s="19">
        <v>1246.98</v>
      </c>
      <c r="M536" s="19">
        <f t="shared" si="8"/>
        <v>-289716183.69000006</v>
      </c>
    </row>
    <row r="537" spans="2:13" s="2" customFormat="1" ht="90" customHeight="1">
      <c r="B537" s="16" t="s">
        <v>78</v>
      </c>
      <c r="C537" s="17"/>
      <c r="D537" s="18" t="s">
        <v>496</v>
      </c>
      <c r="E537" s="28" t="s">
        <v>497</v>
      </c>
      <c r="F537" s="28"/>
      <c r="G537" s="28"/>
      <c r="H537" s="28"/>
      <c r="I537" s="28"/>
      <c r="J537" s="28"/>
      <c r="K537" s="19">
        <v>0</v>
      </c>
      <c r="L537" s="19">
        <v>30845.04</v>
      </c>
      <c r="M537" s="19">
        <f t="shared" si="8"/>
        <v>-289747028.7300001</v>
      </c>
    </row>
    <row r="538" spans="2:13" s="2" customFormat="1" ht="90" customHeight="1">
      <c r="B538" s="16" t="s">
        <v>78</v>
      </c>
      <c r="C538" s="17"/>
      <c r="D538" s="18" t="s">
        <v>498</v>
      </c>
      <c r="E538" s="28" t="s">
        <v>499</v>
      </c>
      <c r="F538" s="28"/>
      <c r="G538" s="28"/>
      <c r="H538" s="28"/>
      <c r="I538" s="28"/>
      <c r="J538" s="28"/>
      <c r="K538" s="19">
        <v>0</v>
      </c>
      <c r="L538" s="19">
        <v>45131.25</v>
      </c>
      <c r="M538" s="19">
        <f t="shared" si="8"/>
        <v>-289792159.9800001</v>
      </c>
    </row>
    <row r="539" spans="2:13" s="2" customFormat="1" ht="90" customHeight="1">
      <c r="B539" s="16" t="s">
        <v>78</v>
      </c>
      <c r="C539" s="17"/>
      <c r="D539" s="18" t="s">
        <v>498</v>
      </c>
      <c r="E539" s="28" t="s">
        <v>499</v>
      </c>
      <c r="F539" s="28"/>
      <c r="G539" s="28"/>
      <c r="H539" s="28"/>
      <c r="I539" s="28"/>
      <c r="J539" s="28"/>
      <c r="K539" s="19">
        <v>0</v>
      </c>
      <c r="L539" s="19">
        <v>1019966.25</v>
      </c>
      <c r="M539" s="19">
        <f t="shared" si="8"/>
        <v>-290812126.2300001</v>
      </c>
    </row>
    <row r="540" spans="2:13" s="2" customFormat="1" ht="108" customHeight="1">
      <c r="B540" s="16" t="s">
        <v>78</v>
      </c>
      <c r="C540" s="17"/>
      <c r="D540" s="18" t="s">
        <v>500</v>
      </c>
      <c r="E540" s="28" t="s">
        <v>501</v>
      </c>
      <c r="F540" s="28"/>
      <c r="G540" s="28"/>
      <c r="H540" s="28"/>
      <c r="I540" s="28"/>
      <c r="J540" s="28"/>
      <c r="K540" s="19">
        <v>0</v>
      </c>
      <c r="L540" s="19">
        <v>2253.21</v>
      </c>
      <c r="M540" s="19">
        <f t="shared" si="8"/>
        <v>-290814379.44000006</v>
      </c>
    </row>
    <row r="541" spans="2:13" s="2" customFormat="1" ht="108" customHeight="1">
      <c r="B541" s="16" t="s">
        <v>78</v>
      </c>
      <c r="C541" s="17"/>
      <c r="D541" s="18" t="s">
        <v>500</v>
      </c>
      <c r="E541" s="28" t="s">
        <v>501</v>
      </c>
      <c r="F541" s="28"/>
      <c r="G541" s="28"/>
      <c r="H541" s="28"/>
      <c r="I541" s="28"/>
      <c r="J541" s="28"/>
      <c r="K541" s="19">
        <v>0</v>
      </c>
      <c r="L541" s="19">
        <v>125.18</v>
      </c>
      <c r="M541" s="19">
        <f t="shared" si="8"/>
        <v>-290814504.62000006</v>
      </c>
    </row>
    <row r="542" spans="2:13" s="2" customFormat="1" ht="108" customHeight="1">
      <c r="B542" s="16" t="s">
        <v>78</v>
      </c>
      <c r="C542" s="17"/>
      <c r="D542" s="18" t="s">
        <v>500</v>
      </c>
      <c r="E542" s="28" t="s">
        <v>501</v>
      </c>
      <c r="F542" s="28"/>
      <c r="G542" s="28"/>
      <c r="H542" s="28"/>
      <c r="I542" s="28"/>
      <c r="J542" s="28"/>
      <c r="K542" s="19">
        <v>0</v>
      </c>
      <c r="L542" s="19">
        <v>1497.19</v>
      </c>
      <c r="M542" s="19">
        <f t="shared" si="8"/>
        <v>-290816001.81000006</v>
      </c>
    </row>
    <row r="543" spans="2:13" s="2" customFormat="1" ht="108" customHeight="1">
      <c r="B543" s="16" t="s">
        <v>78</v>
      </c>
      <c r="C543" s="17"/>
      <c r="D543" s="18" t="s">
        <v>500</v>
      </c>
      <c r="E543" s="28" t="s">
        <v>501</v>
      </c>
      <c r="F543" s="28"/>
      <c r="G543" s="28"/>
      <c r="H543" s="28"/>
      <c r="I543" s="28"/>
      <c r="J543" s="28"/>
      <c r="K543" s="19">
        <v>0</v>
      </c>
      <c r="L543" s="19">
        <v>1251.78</v>
      </c>
      <c r="M543" s="19">
        <f t="shared" si="8"/>
        <v>-290817253.59000003</v>
      </c>
    </row>
    <row r="544" spans="2:13" s="2" customFormat="1" ht="108" customHeight="1">
      <c r="B544" s="16" t="s">
        <v>78</v>
      </c>
      <c r="C544" s="17"/>
      <c r="D544" s="18" t="s">
        <v>500</v>
      </c>
      <c r="E544" s="28" t="s">
        <v>501</v>
      </c>
      <c r="F544" s="28"/>
      <c r="G544" s="28"/>
      <c r="H544" s="28"/>
      <c r="I544" s="28"/>
      <c r="J544" s="28"/>
      <c r="K544" s="19">
        <v>0</v>
      </c>
      <c r="L544" s="19">
        <v>138333.23</v>
      </c>
      <c r="M544" s="19">
        <f t="shared" si="8"/>
        <v>-290955586.82000005</v>
      </c>
    </row>
    <row r="545" spans="2:13" s="2" customFormat="1" ht="108" customHeight="1">
      <c r="B545" s="16" t="s">
        <v>78</v>
      </c>
      <c r="C545" s="17"/>
      <c r="D545" s="18" t="s">
        <v>502</v>
      </c>
      <c r="E545" s="28" t="s">
        <v>503</v>
      </c>
      <c r="F545" s="28"/>
      <c r="G545" s="28"/>
      <c r="H545" s="28"/>
      <c r="I545" s="28"/>
      <c r="J545" s="28"/>
      <c r="K545" s="19">
        <v>0</v>
      </c>
      <c r="L545" s="19">
        <v>8692.83</v>
      </c>
      <c r="M545" s="19">
        <f t="shared" si="8"/>
        <v>-290964279.65000004</v>
      </c>
    </row>
    <row r="546" spans="2:13" s="2" customFormat="1" ht="108" customHeight="1">
      <c r="B546" s="16" t="s">
        <v>78</v>
      </c>
      <c r="C546" s="17"/>
      <c r="D546" s="18" t="s">
        <v>502</v>
      </c>
      <c r="E546" s="28" t="s">
        <v>503</v>
      </c>
      <c r="F546" s="28"/>
      <c r="G546" s="28"/>
      <c r="H546" s="28"/>
      <c r="I546" s="28"/>
      <c r="J546" s="28"/>
      <c r="K546" s="19">
        <v>0</v>
      </c>
      <c r="L546" s="19">
        <v>3930.94</v>
      </c>
      <c r="M546" s="19">
        <f t="shared" si="8"/>
        <v>-290968210.59000003</v>
      </c>
    </row>
    <row r="547" spans="2:13" s="2" customFormat="1" ht="108" customHeight="1">
      <c r="B547" s="16" t="s">
        <v>78</v>
      </c>
      <c r="C547" s="17"/>
      <c r="D547" s="18" t="s">
        <v>502</v>
      </c>
      <c r="E547" s="28" t="s">
        <v>503</v>
      </c>
      <c r="F547" s="28"/>
      <c r="G547" s="28"/>
      <c r="H547" s="28"/>
      <c r="I547" s="28"/>
      <c r="J547" s="28"/>
      <c r="K547" s="19">
        <v>0</v>
      </c>
      <c r="L547" s="19">
        <v>7279.51</v>
      </c>
      <c r="M547" s="19">
        <f t="shared" si="8"/>
        <v>-290975490.1</v>
      </c>
    </row>
    <row r="548" spans="2:13" s="2" customFormat="1" ht="108" customHeight="1">
      <c r="B548" s="16" t="s">
        <v>78</v>
      </c>
      <c r="C548" s="17"/>
      <c r="D548" s="18" t="s">
        <v>502</v>
      </c>
      <c r="E548" s="28" t="s">
        <v>503</v>
      </c>
      <c r="F548" s="28"/>
      <c r="G548" s="28"/>
      <c r="H548" s="28"/>
      <c r="I548" s="28"/>
      <c r="J548" s="28"/>
      <c r="K548" s="19">
        <v>0</v>
      </c>
      <c r="L548" s="19">
        <v>727.95</v>
      </c>
      <c r="M548" s="19">
        <f t="shared" si="8"/>
        <v>-290976218.05</v>
      </c>
    </row>
    <row r="549" spans="2:13" s="2" customFormat="1" ht="108" customHeight="1">
      <c r="B549" s="16" t="s">
        <v>78</v>
      </c>
      <c r="C549" s="17"/>
      <c r="D549" s="18" t="s">
        <v>502</v>
      </c>
      <c r="E549" s="28" t="s">
        <v>503</v>
      </c>
      <c r="F549" s="28"/>
      <c r="G549" s="28"/>
      <c r="H549" s="28"/>
      <c r="I549" s="28"/>
      <c r="J549" s="28"/>
      <c r="K549" s="19">
        <v>0</v>
      </c>
      <c r="L549" s="19">
        <v>820989.24</v>
      </c>
      <c r="M549" s="19">
        <f t="shared" si="8"/>
        <v>-291797207.29</v>
      </c>
    </row>
    <row r="550" spans="2:13" s="2" customFormat="1" ht="108" customHeight="1">
      <c r="B550" s="16" t="s">
        <v>78</v>
      </c>
      <c r="C550" s="17"/>
      <c r="D550" s="18" t="s">
        <v>504</v>
      </c>
      <c r="E550" s="28" t="s">
        <v>505</v>
      </c>
      <c r="F550" s="28"/>
      <c r="G550" s="28"/>
      <c r="H550" s="28"/>
      <c r="I550" s="28"/>
      <c r="J550" s="28"/>
      <c r="K550" s="19">
        <v>0</v>
      </c>
      <c r="L550" s="19">
        <v>3758.72</v>
      </c>
      <c r="M550" s="19">
        <f t="shared" si="8"/>
        <v>-291800966.01000005</v>
      </c>
    </row>
    <row r="551" spans="2:13" s="2" customFormat="1" ht="120" customHeight="1">
      <c r="B551" s="16" t="s">
        <v>78</v>
      </c>
      <c r="C551" s="17"/>
      <c r="D551" s="18" t="s">
        <v>504</v>
      </c>
      <c r="E551" s="28" t="s">
        <v>505</v>
      </c>
      <c r="F551" s="28"/>
      <c r="G551" s="28"/>
      <c r="H551" s="28"/>
      <c r="I551" s="28"/>
      <c r="J551" s="28"/>
      <c r="K551" s="19">
        <v>0</v>
      </c>
      <c r="L551" s="19">
        <v>5656.69</v>
      </c>
      <c r="M551" s="19">
        <f t="shared" si="8"/>
        <v>-291806622.70000005</v>
      </c>
    </row>
    <row r="552" spans="2:13" s="2" customFormat="1" ht="120" customHeight="1">
      <c r="B552" s="16" t="s">
        <v>78</v>
      </c>
      <c r="C552" s="17"/>
      <c r="D552" s="18" t="s">
        <v>504</v>
      </c>
      <c r="E552" s="28" t="s">
        <v>505</v>
      </c>
      <c r="F552" s="28"/>
      <c r="G552" s="28"/>
      <c r="H552" s="28"/>
      <c r="I552" s="28"/>
      <c r="J552" s="28"/>
      <c r="K552" s="19">
        <v>0</v>
      </c>
      <c r="L552" s="19">
        <v>314.26</v>
      </c>
      <c r="M552" s="19">
        <f t="shared" si="8"/>
        <v>-291806936.96000004</v>
      </c>
    </row>
    <row r="553" spans="2:13" s="2" customFormat="1" ht="120" customHeight="1">
      <c r="B553" s="16" t="s">
        <v>78</v>
      </c>
      <c r="C553" s="17"/>
      <c r="D553" s="18" t="s">
        <v>504</v>
      </c>
      <c r="E553" s="28" t="s">
        <v>505</v>
      </c>
      <c r="F553" s="28"/>
      <c r="G553" s="28"/>
      <c r="H553" s="28"/>
      <c r="I553" s="28"/>
      <c r="J553" s="28"/>
      <c r="K553" s="19">
        <v>0</v>
      </c>
      <c r="L553" s="19">
        <v>3142.61</v>
      </c>
      <c r="M553" s="19">
        <f t="shared" si="8"/>
        <v>-291810079.57000005</v>
      </c>
    </row>
    <row r="554" spans="2:13" s="2" customFormat="1" ht="120" customHeight="1">
      <c r="B554" s="16" t="s">
        <v>78</v>
      </c>
      <c r="C554" s="17"/>
      <c r="D554" s="18" t="s">
        <v>504</v>
      </c>
      <c r="E554" s="28" t="s">
        <v>505</v>
      </c>
      <c r="F554" s="28"/>
      <c r="G554" s="28"/>
      <c r="H554" s="28"/>
      <c r="I554" s="28"/>
      <c r="J554" s="28"/>
      <c r="K554" s="19">
        <v>0</v>
      </c>
      <c r="L554" s="19">
        <v>347286.26</v>
      </c>
      <c r="M554" s="19">
        <f t="shared" si="8"/>
        <v>-292157365.83000004</v>
      </c>
    </row>
    <row r="555" spans="2:13" s="2" customFormat="1" ht="120" customHeight="1">
      <c r="B555" s="16" t="s">
        <v>78</v>
      </c>
      <c r="C555" s="17"/>
      <c r="D555" s="18" t="s">
        <v>506</v>
      </c>
      <c r="E555" s="28" t="s">
        <v>507</v>
      </c>
      <c r="F555" s="28"/>
      <c r="G555" s="28"/>
      <c r="H555" s="28"/>
      <c r="I555" s="28"/>
      <c r="J555" s="28"/>
      <c r="K555" s="19">
        <v>0</v>
      </c>
      <c r="L555" s="19">
        <v>21499.39</v>
      </c>
      <c r="M555" s="19">
        <f t="shared" si="8"/>
        <v>-292178865.22</v>
      </c>
    </row>
    <row r="556" spans="2:13" s="2" customFormat="1" ht="90" customHeight="1">
      <c r="B556" s="16" t="s">
        <v>78</v>
      </c>
      <c r="C556" s="17"/>
      <c r="D556" s="18" t="s">
        <v>506</v>
      </c>
      <c r="E556" s="28" t="s">
        <v>507</v>
      </c>
      <c r="F556" s="28"/>
      <c r="G556" s="28"/>
      <c r="H556" s="28"/>
      <c r="I556" s="28"/>
      <c r="J556" s="28"/>
      <c r="K556" s="19">
        <v>0</v>
      </c>
      <c r="L556" s="19">
        <v>12039.74</v>
      </c>
      <c r="M556" s="19">
        <f t="shared" si="8"/>
        <v>-292190904.96000004</v>
      </c>
    </row>
    <row r="557" spans="2:13" s="2" customFormat="1" ht="111.75" customHeight="1">
      <c r="B557" s="16" t="s">
        <v>78</v>
      </c>
      <c r="C557" s="17"/>
      <c r="D557" s="18" t="s">
        <v>506</v>
      </c>
      <c r="E557" s="28" t="s">
        <v>507</v>
      </c>
      <c r="F557" s="28"/>
      <c r="G557" s="28"/>
      <c r="H557" s="28"/>
      <c r="I557" s="28"/>
      <c r="J557" s="28"/>
      <c r="K557" s="19">
        <v>0</v>
      </c>
      <c r="L557" s="19">
        <v>2229.58</v>
      </c>
      <c r="M557" s="19">
        <f t="shared" si="8"/>
        <v>-292193134.54</v>
      </c>
    </row>
    <row r="558" spans="2:13" s="2" customFormat="1" ht="111.75" customHeight="1">
      <c r="B558" s="16" t="s">
        <v>78</v>
      </c>
      <c r="C558" s="17"/>
      <c r="D558" s="18" t="s">
        <v>506</v>
      </c>
      <c r="E558" s="28" t="s">
        <v>507</v>
      </c>
      <c r="F558" s="28"/>
      <c r="G558" s="28"/>
      <c r="H558" s="28"/>
      <c r="I558" s="28"/>
      <c r="J558" s="28"/>
      <c r="K558" s="19">
        <v>0</v>
      </c>
      <c r="L558" s="19">
        <v>22295.81</v>
      </c>
      <c r="M558" s="19">
        <f t="shared" si="8"/>
        <v>-292215430.35</v>
      </c>
    </row>
    <row r="559" spans="2:13" s="2" customFormat="1" ht="111.75" customHeight="1">
      <c r="B559" s="16" t="s">
        <v>78</v>
      </c>
      <c r="C559" s="17"/>
      <c r="D559" s="18" t="s">
        <v>506</v>
      </c>
      <c r="E559" s="28" t="s">
        <v>507</v>
      </c>
      <c r="F559" s="28"/>
      <c r="G559" s="28"/>
      <c r="H559" s="28"/>
      <c r="I559" s="28"/>
      <c r="J559" s="28"/>
      <c r="K559" s="19">
        <v>0</v>
      </c>
      <c r="L559" s="19">
        <v>2007150.07</v>
      </c>
      <c r="M559" s="19">
        <f t="shared" si="8"/>
        <v>-294222580.42</v>
      </c>
    </row>
    <row r="560" spans="2:13" s="2" customFormat="1" ht="90" customHeight="1">
      <c r="B560" s="16" t="s">
        <v>78</v>
      </c>
      <c r="C560" s="17"/>
      <c r="D560" s="18" t="s">
        <v>508</v>
      </c>
      <c r="E560" s="28" t="s">
        <v>509</v>
      </c>
      <c r="F560" s="28"/>
      <c r="G560" s="28"/>
      <c r="H560" s="28"/>
      <c r="I560" s="28"/>
      <c r="J560" s="28"/>
      <c r="K560" s="19">
        <v>0</v>
      </c>
      <c r="L560" s="19">
        <v>114391.02</v>
      </c>
      <c r="M560" s="19">
        <f t="shared" si="8"/>
        <v>-294336971.44</v>
      </c>
    </row>
    <row r="561" spans="2:13" s="2" customFormat="1" ht="90" customHeight="1">
      <c r="B561" s="16" t="s">
        <v>78</v>
      </c>
      <c r="C561" s="17"/>
      <c r="D561" s="18" t="s">
        <v>510</v>
      </c>
      <c r="E561" s="28" t="s">
        <v>511</v>
      </c>
      <c r="F561" s="28"/>
      <c r="G561" s="28"/>
      <c r="H561" s="28"/>
      <c r="I561" s="28"/>
      <c r="J561" s="28"/>
      <c r="K561" s="19">
        <v>0</v>
      </c>
      <c r="L561" s="19">
        <v>45751.03</v>
      </c>
      <c r="M561" s="19">
        <f t="shared" si="8"/>
        <v>-294382722.46999997</v>
      </c>
    </row>
    <row r="562" spans="2:13" s="2" customFormat="1" ht="90" customHeight="1">
      <c r="B562" s="16" t="s">
        <v>78</v>
      </c>
      <c r="C562" s="17"/>
      <c r="D562" s="18" t="s">
        <v>512</v>
      </c>
      <c r="E562" s="28" t="s">
        <v>513</v>
      </c>
      <c r="F562" s="28"/>
      <c r="G562" s="28"/>
      <c r="H562" s="28"/>
      <c r="I562" s="28"/>
      <c r="J562" s="28"/>
      <c r="K562" s="19">
        <v>0</v>
      </c>
      <c r="L562" s="19">
        <v>73864.71</v>
      </c>
      <c r="M562" s="19">
        <f t="shared" si="8"/>
        <v>-294456587.17999995</v>
      </c>
    </row>
    <row r="563" spans="2:13" s="2" customFormat="1" ht="90" customHeight="1">
      <c r="B563" s="16" t="s">
        <v>78</v>
      </c>
      <c r="C563" s="17"/>
      <c r="D563" s="18" t="s">
        <v>514</v>
      </c>
      <c r="E563" s="28" t="s">
        <v>515</v>
      </c>
      <c r="F563" s="28"/>
      <c r="G563" s="28"/>
      <c r="H563" s="28"/>
      <c r="I563" s="28"/>
      <c r="J563" s="28"/>
      <c r="K563" s="19">
        <v>0</v>
      </c>
      <c r="L563" s="19">
        <v>42284.82</v>
      </c>
      <c r="M563" s="19">
        <f t="shared" si="8"/>
        <v>-294498871.99999994</v>
      </c>
    </row>
    <row r="564" spans="2:13" s="2" customFormat="1" ht="90" customHeight="1">
      <c r="B564" s="16" t="s">
        <v>78</v>
      </c>
      <c r="C564" s="17"/>
      <c r="D564" s="18" t="s">
        <v>516</v>
      </c>
      <c r="E564" s="28" t="s">
        <v>517</v>
      </c>
      <c r="F564" s="28"/>
      <c r="G564" s="28"/>
      <c r="H564" s="28"/>
      <c r="I564" s="28"/>
      <c r="J564" s="28"/>
      <c r="K564" s="19">
        <v>0</v>
      </c>
      <c r="L564" s="19">
        <v>78589.77</v>
      </c>
      <c r="M564" s="19">
        <f t="shared" si="8"/>
        <v>-294577461.7699999</v>
      </c>
    </row>
    <row r="565" spans="2:13" s="2" customFormat="1" ht="90" customHeight="1">
      <c r="B565" s="16" t="s">
        <v>78</v>
      </c>
      <c r="C565" s="17"/>
      <c r="D565" s="18" t="s">
        <v>518</v>
      </c>
      <c r="E565" s="28" t="s">
        <v>519</v>
      </c>
      <c r="F565" s="28"/>
      <c r="G565" s="28"/>
      <c r="H565" s="28"/>
      <c r="I565" s="28"/>
      <c r="J565" s="28"/>
      <c r="K565" s="19">
        <v>0</v>
      </c>
      <c r="L565" s="19">
        <v>167000</v>
      </c>
      <c r="M565" s="19">
        <f t="shared" si="8"/>
        <v>-294744461.7699999</v>
      </c>
    </row>
    <row r="566" spans="2:13" s="2" customFormat="1" ht="90" customHeight="1">
      <c r="B566" s="16" t="s">
        <v>78</v>
      </c>
      <c r="C566" s="17"/>
      <c r="D566" s="18" t="s">
        <v>520</v>
      </c>
      <c r="E566" s="28" t="s">
        <v>521</v>
      </c>
      <c r="F566" s="28"/>
      <c r="G566" s="28"/>
      <c r="H566" s="28"/>
      <c r="I566" s="28"/>
      <c r="J566" s="28"/>
      <c r="K566" s="19">
        <v>0</v>
      </c>
      <c r="L566" s="19">
        <v>64057471.28</v>
      </c>
      <c r="M566" s="19">
        <f t="shared" si="8"/>
        <v>-358801933.04999995</v>
      </c>
    </row>
    <row r="567" spans="2:13" s="2" customFormat="1" ht="90" customHeight="1">
      <c r="B567" s="16" t="s">
        <v>78</v>
      </c>
      <c r="C567" s="17"/>
      <c r="D567" s="18" t="s">
        <v>520</v>
      </c>
      <c r="E567" s="28" t="s">
        <v>521</v>
      </c>
      <c r="F567" s="28"/>
      <c r="G567" s="28"/>
      <c r="H567" s="28"/>
      <c r="I567" s="28"/>
      <c r="J567" s="28"/>
      <c r="K567" s="19">
        <v>0</v>
      </c>
      <c r="L567" s="19">
        <v>4766031.4</v>
      </c>
      <c r="M567" s="19">
        <f t="shared" si="8"/>
        <v>-363567964.4499999</v>
      </c>
    </row>
    <row r="568" spans="2:13" s="2" customFormat="1" ht="90" customHeight="1">
      <c r="B568" s="16" t="s">
        <v>78</v>
      </c>
      <c r="C568" s="17"/>
      <c r="D568" s="18" t="s">
        <v>520</v>
      </c>
      <c r="E568" s="28" t="s">
        <v>521</v>
      </c>
      <c r="F568" s="28"/>
      <c r="G568" s="28"/>
      <c r="H568" s="28"/>
      <c r="I568" s="28"/>
      <c r="J568" s="28"/>
      <c r="K568" s="19">
        <v>0</v>
      </c>
      <c r="L568" s="19">
        <v>118205</v>
      </c>
      <c r="M568" s="19">
        <f t="shared" si="8"/>
        <v>-363686169.4499999</v>
      </c>
    </row>
    <row r="569" spans="2:13" s="2" customFormat="1" ht="90" customHeight="1">
      <c r="B569" s="16" t="s">
        <v>78</v>
      </c>
      <c r="C569" s="17"/>
      <c r="D569" s="18" t="s">
        <v>520</v>
      </c>
      <c r="E569" s="28" t="s">
        <v>521</v>
      </c>
      <c r="F569" s="28"/>
      <c r="G569" s="28"/>
      <c r="H569" s="28"/>
      <c r="I569" s="28"/>
      <c r="J569" s="28"/>
      <c r="K569" s="19">
        <v>0</v>
      </c>
      <c r="L569" s="19">
        <v>2111649.64</v>
      </c>
      <c r="M569" s="19">
        <f t="shared" si="8"/>
        <v>-365797819.0899999</v>
      </c>
    </row>
    <row r="570" spans="2:13" s="2" customFormat="1" ht="90" customHeight="1">
      <c r="B570" s="16" t="s">
        <v>78</v>
      </c>
      <c r="C570" s="17"/>
      <c r="D570" s="18" t="s">
        <v>520</v>
      </c>
      <c r="E570" s="28" t="s">
        <v>521</v>
      </c>
      <c r="F570" s="28"/>
      <c r="G570" s="28"/>
      <c r="H570" s="28"/>
      <c r="I570" s="28"/>
      <c r="J570" s="28"/>
      <c r="K570" s="19">
        <v>0</v>
      </c>
      <c r="L570" s="19">
        <v>2437837.59</v>
      </c>
      <c r="M570" s="19">
        <f t="shared" si="8"/>
        <v>-368235656.6799999</v>
      </c>
    </row>
    <row r="571" spans="2:13" s="2" customFormat="1" ht="90" customHeight="1">
      <c r="B571" s="16" t="s">
        <v>78</v>
      </c>
      <c r="C571" s="17"/>
      <c r="D571" s="18" t="s">
        <v>520</v>
      </c>
      <c r="E571" s="28" t="s">
        <v>521</v>
      </c>
      <c r="F571" s="28"/>
      <c r="G571" s="28"/>
      <c r="H571" s="28"/>
      <c r="I571" s="28"/>
      <c r="J571" s="28"/>
      <c r="K571" s="19">
        <v>0</v>
      </c>
      <c r="L571" s="19">
        <v>8964</v>
      </c>
      <c r="M571" s="19">
        <f t="shared" si="8"/>
        <v>-368244620.6799999</v>
      </c>
    </row>
    <row r="572" spans="2:13" s="2" customFormat="1" ht="90" customHeight="1">
      <c r="B572" s="16" t="s">
        <v>78</v>
      </c>
      <c r="C572" s="17"/>
      <c r="D572" s="18" t="s">
        <v>520</v>
      </c>
      <c r="E572" s="28" t="s">
        <v>521</v>
      </c>
      <c r="F572" s="28"/>
      <c r="G572" s="28"/>
      <c r="H572" s="28"/>
      <c r="I572" s="28"/>
      <c r="J572" s="28"/>
      <c r="K572" s="19">
        <v>0</v>
      </c>
      <c r="L572" s="19">
        <v>30018.89</v>
      </c>
      <c r="M572" s="19">
        <f t="shared" si="8"/>
        <v>-368274639.5699999</v>
      </c>
    </row>
    <row r="573" spans="2:13" s="2" customFormat="1" ht="90" customHeight="1">
      <c r="B573" s="16" t="s">
        <v>78</v>
      </c>
      <c r="C573" s="17"/>
      <c r="D573" s="18" t="s">
        <v>520</v>
      </c>
      <c r="E573" s="28" t="s">
        <v>521</v>
      </c>
      <c r="F573" s="28"/>
      <c r="G573" s="28"/>
      <c r="H573" s="28"/>
      <c r="I573" s="28"/>
      <c r="J573" s="28"/>
      <c r="K573" s="19">
        <v>0</v>
      </c>
      <c r="L573" s="19">
        <v>27324.18</v>
      </c>
      <c r="M573" s="19">
        <f t="shared" si="8"/>
        <v>-368301963.7499999</v>
      </c>
    </row>
    <row r="574" spans="2:13" s="2" customFormat="1" ht="90" customHeight="1">
      <c r="B574" s="16" t="s">
        <v>78</v>
      </c>
      <c r="C574" s="17"/>
      <c r="D574" s="18" t="s">
        <v>520</v>
      </c>
      <c r="E574" s="28" t="s">
        <v>521</v>
      </c>
      <c r="F574" s="28"/>
      <c r="G574" s="28"/>
      <c r="H574" s="28"/>
      <c r="I574" s="28"/>
      <c r="J574" s="28"/>
      <c r="K574" s="19">
        <v>0</v>
      </c>
      <c r="L574" s="19">
        <v>445.75</v>
      </c>
      <c r="M574" s="19">
        <f t="shared" si="8"/>
        <v>-368302409.4999999</v>
      </c>
    </row>
    <row r="575" spans="2:13" s="2" customFormat="1" ht="90" customHeight="1">
      <c r="B575" s="16" t="s">
        <v>78</v>
      </c>
      <c r="C575" s="17"/>
      <c r="D575" s="18" t="s">
        <v>520</v>
      </c>
      <c r="E575" s="28" t="s">
        <v>521</v>
      </c>
      <c r="F575" s="28"/>
      <c r="G575" s="28"/>
      <c r="H575" s="28"/>
      <c r="I575" s="28"/>
      <c r="J575" s="28"/>
      <c r="K575" s="19">
        <v>0</v>
      </c>
      <c r="L575" s="19">
        <v>7200</v>
      </c>
      <c r="M575" s="19">
        <f t="shared" si="8"/>
        <v>-368309609.4999999</v>
      </c>
    </row>
    <row r="576" spans="2:13" s="2" customFormat="1" ht="90" customHeight="1">
      <c r="B576" s="16" t="s">
        <v>78</v>
      </c>
      <c r="C576" s="17"/>
      <c r="D576" s="18" t="s">
        <v>520</v>
      </c>
      <c r="E576" s="28" t="s">
        <v>521</v>
      </c>
      <c r="F576" s="28"/>
      <c r="G576" s="28"/>
      <c r="H576" s="28"/>
      <c r="I576" s="28"/>
      <c r="J576" s="28"/>
      <c r="K576" s="19">
        <v>0</v>
      </c>
      <c r="L576" s="19">
        <v>11489.82</v>
      </c>
      <c r="M576" s="19">
        <f t="shared" si="8"/>
        <v>-368321099.3199999</v>
      </c>
    </row>
    <row r="577" spans="2:13" s="2" customFormat="1" ht="90" customHeight="1">
      <c r="B577" s="16" t="s">
        <v>78</v>
      </c>
      <c r="C577" s="17"/>
      <c r="D577" s="18" t="s">
        <v>520</v>
      </c>
      <c r="E577" s="28" t="s">
        <v>521</v>
      </c>
      <c r="F577" s="28"/>
      <c r="G577" s="28"/>
      <c r="H577" s="28"/>
      <c r="I577" s="28"/>
      <c r="J577" s="28"/>
      <c r="K577" s="19">
        <v>0</v>
      </c>
      <c r="L577" s="19">
        <v>11188032.87</v>
      </c>
      <c r="M577" s="19">
        <f t="shared" si="8"/>
        <v>-379509132.1899999</v>
      </c>
    </row>
    <row r="578" spans="2:13" s="2" customFormat="1" ht="90" customHeight="1">
      <c r="B578" s="16" t="s">
        <v>78</v>
      </c>
      <c r="C578" s="17"/>
      <c r="D578" s="18" t="s">
        <v>522</v>
      </c>
      <c r="E578" s="28" t="s">
        <v>523</v>
      </c>
      <c r="F578" s="28"/>
      <c r="G578" s="28"/>
      <c r="H578" s="28"/>
      <c r="I578" s="28"/>
      <c r="J578" s="28"/>
      <c r="K578" s="19">
        <v>0</v>
      </c>
      <c r="L578" s="19">
        <v>396305.81</v>
      </c>
      <c r="M578" s="19">
        <f t="shared" si="8"/>
        <v>-379905437.9999999</v>
      </c>
    </row>
    <row r="579" spans="2:13" s="2" customFormat="1" ht="90" customHeight="1">
      <c r="B579" s="16" t="s">
        <v>78</v>
      </c>
      <c r="C579" s="17"/>
      <c r="D579" s="18" t="s">
        <v>522</v>
      </c>
      <c r="E579" s="28" t="s">
        <v>523</v>
      </c>
      <c r="F579" s="28"/>
      <c r="G579" s="28"/>
      <c r="H579" s="28"/>
      <c r="I579" s="28"/>
      <c r="J579" s="28"/>
      <c r="K579" s="19">
        <v>0</v>
      </c>
      <c r="L579" s="19">
        <v>2226679.86</v>
      </c>
      <c r="M579" s="19">
        <f t="shared" si="8"/>
        <v>-382132117.8599999</v>
      </c>
    </row>
    <row r="580" spans="2:13" s="2" customFormat="1" ht="90" customHeight="1">
      <c r="B580" s="16" t="s">
        <v>78</v>
      </c>
      <c r="C580" s="17"/>
      <c r="D580" s="18" t="s">
        <v>522</v>
      </c>
      <c r="E580" s="28" t="s">
        <v>523</v>
      </c>
      <c r="F580" s="28"/>
      <c r="G580" s="28"/>
      <c r="H580" s="28"/>
      <c r="I580" s="28"/>
      <c r="J580" s="28"/>
      <c r="K580" s="19">
        <v>0</v>
      </c>
      <c r="L580" s="19">
        <v>244384.74</v>
      </c>
      <c r="M580" s="19">
        <f t="shared" si="8"/>
        <v>-382376502.5999999</v>
      </c>
    </row>
    <row r="581" spans="2:13" s="2" customFormat="1" ht="90" customHeight="1">
      <c r="B581" s="16" t="s">
        <v>78</v>
      </c>
      <c r="C581" s="17"/>
      <c r="D581" s="18" t="s">
        <v>522</v>
      </c>
      <c r="E581" s="28" t="s">
        <v>523</v>
      </c>
      <c r="F581" s="28"/>
      <c r="G581" s="28"/>
      <c r="H581" s="28"/>
      <c r="I581" s="28"/>
      <c r="J581" s="28"/>
      <c r="K581" s="19">
        <v>0</v>
      </c>
      <c r="L581" s="19">
        <v>875</v>
      </c>
      <c r="M581" s="19">
        <f t="shared" si="8"/>
        <v>-382377377.5999999</v>
      </c>
    </row>
    <row r="582" spans="2:13" s="2" customFormat="1" ht="90" customHeight="1">
      <c r="B582" s="16" t="s">
        <v>78</v>
      </c>
      <c r="C582" s="17"/>
      <c r="D582" s="18" t="s">
        <v>522</v>
      </c>
      <c r="E582" s="28" t="s">
        <v>523</v>
      </c>
      <c r="F582" s="28"/>
      <c r="G582" s="28"/>
      <c r="H582" s="28"/>
      <c r="I582" s="28"/>
      <c r="J582" s="28"/>
      <c r="K582" s="19">
        <v>0</v>
      </c>
      <c r="L582" s="19">
        <v>75366.2</v>
      </c>
      <c r="M582" s="19">
        <f t="shared" si="8"/>
        <v>-382452743.7999999</v>
      </c>
    </row>
    <row r="583" spans="2:13" s="2" customFormat="1" ht="90" customHeight="1">
      <c r="B583" s="16" t="s">
        <v>78</v>
      </c>
      <c r="C583" s="17"/>
      <c r="D583" s="18" t="s">
        <v>522</v>
      </c>
      <c r="E583" s="28" t="s">
        <v>523</v>
      </c>
      <c r="F583" s="28"/>
      <c r="G583" s="28"/>
      <c r="H583" s="28"/>
      <c r="I583" s="28"/>
      <c r="J583" s="28"/>
      <c r="K583" s="19">
        <v>0</v>
      </c>
      <c r="L583" s="19">
        <v>78694.2</v>
      </c>
      <c r="M583" s="19">
        <f t="shared" si="8"/>
        <v>-382531437.9999999</v>
      </c>
    </row>
    <row r="584" spans="2:13" s="2" customFormat="1" ht="90" customHeight="1">
      <c r="B584" s="16" t="s">
        <v>81</v>
      </c>
      <c r="C584" s="17"/>
      <c r="D584" s="18" t="s">
        <v>524</v>
      </c>
      <c r="E584" s="28" t="s">
        <v>525</v>
      </c>
      <c r="F584" s="28"/>
      <c r="G584" s="28"/>
      <c r="H584" s="28"/>
      <c r="I584" s="28"/>
      <c r="J584" s="28"/>
      <c r="K584" s="19">
        <v>0</v>
      </c>
      <c r="L584" s="19">
        <v>9173.22</v>
      </c>
      <c r="M584" s="19">
        <f t="shared" si="8"/>
        <v>-382540611.2199999</v>
      </c>
    </row>
    <row r="585" spans="2:13" s="2" customFormat="1" ht="90" customHeight="1">
      <c r="B585" s="16" t="s">
        <v>81</v>
      </c>
      <c r="C585" s="17"/>
      <c r="D585" s="18" t="s">
        <v>524</v>
      </c>
      <c r="E585" s="28" t="s">
        <v>525</v>
      </c>
      <c r="F585" s="28"/>
      <c r="G585" s="28"/>
      <c r="H585" s="28"/>
      <c r="I585" s="28"/>
      <c r="J585" s="28"/>
      <c r="K585" s="19">
        <v>0</v>
      </c>
      <c r="L585" s="19">
        <v>207314.7</v>
      </c>
      <c r="M585" s="19">
        <f t="shared" si="8"/>
        <v>-382747925.9199999</v>
      </c>
    </row>
    <row r="586" spans="2:13" s="2" customFormat="1" ht="109.5" customHeight="1">
      <c r="B586" s="16" t="s">
        <v>81</v>
      </c>
      <c r="C586" s="17"/>
      <c r="D586" s="18" t="s">
        <v>526</v>
      </c>
      <c r="E586" s="28" t="s">
        <v>527</v>
      </c>
      <c r="F586" s="28"/>
      <c r="G586" s="28"/>
      <c r="H586" s="28"/>
      <c r="I586" s="28"/>
      <c r="J586" s="28"/>
      <c r="K586" s="19">
        <v>0</v>
      </c>
      <c r="L586" s="19">
        <v>22147.67</v>
      </c>
      <c r="M586" s="19">
        <f aca="true" t="shared" si="9" ref="M586:M649">M585+K586-L586</f>
        <v>-382770073.5899999</v>
      </c>
    </row>
    <row r="587" spans="2:13" s="2" customFormat="1" ht="109.5" customHeight="1">
      <c r="B587" s="16" t="s">
        <v>81</v>
      </c>
      <c r="C587" s="17"/>
      <c r="D587" s="18" t="s">
        <v>526</v>
      </c>
      <c r="E587" s="28" t="s">
        <v>527</v>
      </c>
      <c r="F587" s="28"/>
      <c r="G587" s="28"/>
      <c r="H587" s="28"/>
      <c r="I587" s="28"/>
      <c r="J587" s="28"/>
      <c r="K587" s="19">
        <v>0</v>
      </c>
      <c r="L587" s="19">
        <v>12759.95</v>
      </c>
      <c r="M587" s="19">
        <f t="shared" si="9"/>
        <v>-382782833.5399999</v>
      </c>
    </row>
    <row r="588" spans="2:13" s="2" customFormat="1" ht="109.5" customHeight="1">
      <c r="B588" s="16" t="s">
        <v>81</v>
      </c>
      <c r="C588" s="17"/>
      <c r="D588" s="18" t="s">
        <v>526</v>
      </c>
      <c r="E588" s="28" t="s">
        <v>527</v>
      </c>
      <c r="F588" s="28"/>
      <c r="G588" s="28"/>
      <c r="H588" s="28"/>
      <c r="I588" s="28"/>
      <c r="J588" s="28"/>
      <c r="K588" s="19">
        <v>0</v>
      </c>
      <c r="L588" s="19">
        <v>2362.95</v>
      </c>
      <c r="M588" s="19">
        <f t="shared" si="9"/>
        <v>-382785196.4899999</v>
      </c>
    </row>
    <row r="589" spans="2:13" s="2" customFormat="1" ht="109.5" customHeight="1">
      <c r="B589" s="16" t="s">
        <v>81</v>
      </c>
      <c r="C589" s="17"/>
      <c r="D589" s="18" t="s">
        <v>526</v>
      </c>
      <c r="E589" s="28" t="s">
        <v>527</v>
      </c>
      <c r="F589" s="28"/>
      <c r="G589" s="28"/>
      <c r="H589" s="28"/>
      <c r="I589" s="28"/>
      <c r="J589" s="28"/>
      <c r="K589" s="19">
        <v>0</v>
      </c>
      <c r="L589" s="19">
        <v>23629.53</v>
      </c>
      <c r="M589" s="19">
        <f t="shared" si="9"/>
        <v>-382808826.01999986</v>
      </c>
    </row>
    <row r="590" spans="2:13" s="2" customFormat="1" ht="109.5" customHeight="1">
      <c r="B590" s="16" t="s">
        <v>81</v>
      </c>
      <c r="C590" s="17"/>
      <c r="D590" s="18" t="s">
        <v>526</v>
      </c>
      <c r="E590" s="28" t="s">
        <v>527</v>
      </c>
      <c r="F590" s="28"/>
      <c r="G590" s="28"/>
      <c r="H590" s="28"/>
      <c r="I590" s="28"/>
      <c r="J590" s="28"/>
      <c r="K590" s="19">
        <v>0</v>
      </c>
      <c r="L590" s="19">
        <v>2035719.31</v>
      </c>
      <c r="M590" s="19">
        <f t="shared" si="9"/>
        <v>-384844545.32999986</v>
      </c>
    </row>
    <row r="591" spans="2:13" s="2" customFormat="1" ht="109.5" customHeight="1">
      <c r="B591" s="16" t="s">
        <v>81</v>
      </c>
      <c r="C591" s="17"/>
      <c r="D591" s="18" t="s">
        <v>528</v>
      </c>
      <c r="E591" s="28" t="s">
        <v>529</v>
      </c>
      <c r="F591" s="28"/>
      <c r="G591" s="28"/>
      <c r="H591" s="28"/>
      <c r="I591" s="28"/>
      <c r="J591" s="28"/>
      <c r="K591" s="19">
        <v>0</v>
      </c>
      <c r="L591" s="19">
        <v>211831.86</v>
      </c>
      <c r="M591" s="19">
        <f t="shared" si="9"/>
        <v>-385056377.1899999</v>
      </c>
    </row>
    <row r="592" spans="2:13" s="2" customFormat="1" ht="90" customHeight="1">
      <c r="B592" s="16" t="s">
        <v>81</v>
      </c>
      <c r="C592" s="17"/>
      <c r="D592" s="18" t="s">
        <v>530</v>
      </c>
      <c r="E592" s="28" t="s">
        <v>531</v>
      </c>
      <c r="F592" s="28"/>
      <c r="G592" s="28"/>
      <c r="H592" s="28"/>
      <c r="I592" s="28"/>
      <c r="J592" s="28"/>
      <c r="K592" s="19">
        <v>0</v>
      </c>
      <c r="L592" s="19">
        <v>81357.34</v>
      </c>
      <c r="M592" s="19">
        <f t="shared" si="9"/>
        <v>-385137734.52999985</v>
      </c>
    </row>
    <row r="593" spans="2:13" s="2" customFormat="1" ht="90" customHeight="1">
      <c r="B593" s="16" t="s">
        <v>81</v>
      </c>
      <c r="C593" s="17"/>
      <c r="D593" s="18" t="s">
        <v>532</v>
      </c>
      <c r="E593" s="28" t="s">
        <v>533</v>
      </c>
      <c r="F593" s="28"/>
      <c r="G593" s="28"/>
      <c r="H593" s="28"/>
      <c r="I593" s="28"/>
      <c r="J593" s="28"/>
      <c r="K593" s="19">
        <v>0</v>
      </c>
      <c r="L593" s="19">
        <v>255337.8</v>
      </c>
      <c r="M593" s="19">
        <f t="shared" si="9"/>
        <v>-385393072.32999986</v>
      </c>
    </row>
    <row r="594" spans="2:13" s="2" customFormat="1" ht="90" customHeight="1">
      <c r="B594" s="16" t="s">
        <v>81</v>
      </c>
      <c r="C594" s="17"/>
      <c r="D594" s="18" t="s">
        <v>532</v>
      </c>
      <c r="E594" s="28" t="s">
        <v>533</v>
      </c>
      <c r="F594" s="28"/>
      <c r="G594" s="28"/>
      <c r="H594" s="28"/>
      <c r="I594" s="28"/>
      <c r="J594" s="28"/>
      <c r="K594" s="19">
        <v>0</v>
      </c>
      <c r="L594" s="19">
        <v>8855.1</v>
      </c>
      <c r="M594" s="19">
        <f t="shared" si="9"/>
        <v>-385401927.4299999</v>
      </c>
    </row>
    <row r="595" spans="2:13" s="2" customFormat="1" ht="90" customHeight="1">
      <c r="B595" s="16" t="s">
        <v>81</v>
      </c>
      <c r="C595" s="17"/>
      <c r="D595" s="18" t="s">
        <v>532</v>
      </c>
      <c r="E595" s="28" t="s">
        <v>533</v>
      </c>
      <c r="F595" s="28"/>
      <c r="G595" s="28"/>
      <c r="H595" s="28"/>
      <c r="I595" s="28"/>
      <c r="J595" s="28"/>
      <c r="K595" s="19">
        <v>0</v>
      </c>
      <c r="L595" s="19">
        <v>200</v>
      </c>
      <c r="M595" s="19">
        <f t="shared" si="9"/>
        <v>-385402127.4299999</v>
      </c>
    </row>
    <row r="596" spans="2:13" s="2" customFormat="1" ht="90" customHeight="1">
      <c r="B596" s="16" t="s">
        <v>81</v>
      </c>
      <c r="C596" s="17"/>
      <c r="D596" s="18" t="s">
        <v>532</v>
      </c>
      <c r="E596" s="28" t="s">
        <v>533</v>
      </c>
      <c r="F596" s="28"/>
      <c r="G596" s="28"/>
      <c r="H596" s="28"/>
      <c r="I596" s="28"/>
      <c r="J596" s="28"/>
      <c r="K596" s="19">
        <v>0</v>
      </c>
      <c r="L596" s="19">
        <v>8064.7</v>
      </c>
      <c r="M596" s="19">
        <f t="shared" si="9"/>
        <v>-385410192.1299999</v>
      </c>
    </row>
    <row r="597" spans="2:13" s="2" customFormat="1" ht="90" customHeight="1">
      <c r="B597" s="16" t="s">
        <v>81</v>
      </c>
      <c r="C597" s="17"/>
      <c r="D597" s="18" t="s">
        <v>532</v>
      </c>
      <c r="E597" s="28" t="s">
        <v>533</v>
      </c>
      <c r="F597" s="28"/>
      <c r="G597" s="28"/>
      <c r="H597" s="28"/>
      <c r="I597" s="28"/>
      <c r="J597" s="28"/>
      <c r="K597" s="19">
        <v>0</v>
      </c>
      <c r="L597" s="19">
        <v>8542.4</v>
      </c>
      <c r="M597" s="19">
        <f t="shared" si="9"/>
        <v>-385418734.52999985</v>
      </c>
    </row>
    <row r="598" spans="2:13" s="2" customFormat="1" ht="90" customHeight="1">
      <c r="B598" s="16" t="s">
        <v>81</v>
      </c>
      <c r="C598" s="17"/>
      <c r="D598" s="18" t="s">
        <v>532</v>
      </c>
      <c r="E598" s="28" t="s">
        <v>533</v>
      </c>
      <c r="F598" s="28"/>
      <c r="G598" s="28"/>
      <c r="H598" s="28"/>
      <c r="I598" s="28"/>
      <c r="J598" s="28"/>
      <c r="K598" s="19">
        <v>0</v>
      </c>
      <c r="L598" s="19">
        <v>19951</v>
      </c>
      <c r="M598" s="19">
        <f t="shared" si="9"/>
        <v>-385438685.52999985</v>
      </c>
    </row>
    <row r="599" spans="2:13" s="2" customFormat="1" ht="90" customHeight="1">
      <c r="B599" s="16" t="s">
        <v>81</v>
      </c>
      <c r="C599" s="17"/>
      <c r="D599" s="18" t="s">
        <v>532</v>
      </c>
      <c r="E599" s="28" t="s">
        <v>533</v>
      </c>
      <c r="F599" s="28"/>
      <c r="G599" s="28"/>
      <c r="H599" s="28"/>
      <c r="I599" s="28"/>
      <c r="J599" s="28"/>
      <c r="K599" s="19">
        <v>0</v>
      </c>
      <c r="L599" s="19">
        <v>3588.65</v>
      </c>
      <c r="M599" s="19">
        <f t="shared" si="9"/>
        <v>-385442274.1799998</v>
      </c>
    </row>
    <row r="600" spans="2:13" s="2" customFormat="1" ht="90" customHeight="1">
      <c r="B600" s="16" t="s">
        <v>81</v>
      </c>
      <c r="C600" s="17"/>
      <c r="D600" s="18" t="s">
        <v>532</v>
      </c>
      <c r="E600" s="28" t="s">
        <v>533</v>
      </c>
      <c r="F600" s="28"/>
      <c r="G600" s="28"/>
      <c r="H600" s="28"/>
      <c r="I600" s="28"/>
      <c r="J600" s="28"/>
      <c r="K600" s="19">
        <v>0</v>
      </c>
      <c r="L600" s="19">
        <v>19922.9</v>
      </c>
      <c r="M600" s="19">
        <f t="shared" si="9"/>
        <v>-385462197.0799998</v>
      </c>
    </row>
    <row r="601" spans="2:13" s="2" customFormat="1" ht="90" customHeight="1">
      <c r="B601" s="16" t="s">
        <v>88</v>
      </c>
      <c r="C601" s="17"/>
      <c r="D601" s="18" t="s">
        <v>534</v>
      </c>
      <c r="E601" s="28" t="s">
        <v>535</v>
      </c>
      <c r="F601" s="28"/>
      <c r="G601" s="28"/>
      <c r="H601" s="28"/>
      <c r="I601" s="28"/>
      <c r="J601" s="28"/>
      <c r="K601" s="19">
        <v>0</v>
      </c>
      <c r="L601" s="19">
        <v>270150</v>
      </c>
      <c r="M601" s="19">
        <f t="shared" si="9"/>
        <v>-385732347.0799998</v>
      </c>
    </row>
    <row r="602" spans="2:13" s="2" customFormat="1" ht="117" customHeight="1">
      <c r="B602" s="16" t="s">
        <v>88</v>
      </c>
      <c r="C602" s="17"/>
      <c r="D602" s="18" t="s">
        <v>536</v>
      </c>
      <c r="E602" s="28" t="s">
        <v>537</v>
      </c>
      <c r="F602" s="28"/>
      <c r="G602" s="28"/>
      <c r="H602" s="28"/>
      <c r="I602" s="28"/>
      <c r="J602" s="28"/>
      <c r="K602" s="19">
        <v>0</v>
      </c>
      <c r="L602" s="19">
        <v>17500</v>
      </c>
      <c r="M602" s="19">
        <f t="shared" si="9"/>
        <v>-385749847.0799998</v>
      </c>
    </row>
    <row r="603" spans="2:13" s="2" customFormat="1" ht="90" customHeight="1">
      <c r="B603" s="16" t="s">
        <v>88</v>
      </c>
      <c r="C603" s="17"/>
      <c r="D603" s="18" t="s">
        <v>536</v>
      </c>
      <c r="E603" s="28" t="s">
        <v>537</v>
      </c>
      <c r="F603" s="28"/>
      <c r="G603" s="28"/>
      <c r="H603" s="28"/>
      <c r="I603" s="28"/>
      <c r="J603" s="28"/>
      <c r="K603" s="19">
        <v>0</v>
      </c>
      <c r="L603" s="19">
        <v>395500</v>
      </c>
      <c r="M603" s="19">
        <f t="shared" si="9"/>
        <v>-386145347.0799998</v>
      </c>
    </row>
    <row r="604" spans="2:13" s="2" customFormat="1" ht="90" customHeight="1">
      <c r="B604" s="16" t="s">
        <v>88</v>
      </c>
      <c r="C604" s="17"/>
      <c r="D604" s="18" t="s">
        <v>538</v>
      </c>
      <c r="E604" s="28" t="s">
        <v>539</v>
      </c>
      <c r="F604" s="28"/>
      <c r="G604" s="28"/>
      <c r="H604" s="28"/>
      <c r="I604" s="28"/>
      <c r="J604" s="28"/>
      <c r="K604" s="19">
        <v>0</v>
      </c>
      <c r="L604" s="19">
        <v>107219415.69</v>
      </c>
      <c r="M604" s="19">
        <f t="shared" si="9"/>
        <v>-493364762.7699998</v>
      </c>
    </row>
    <row r="605" spans="2:13" s="2" customFormat="1" ht="143.25" customHeight="1">
      <c r="B605" s="16" t="s">
        <v>88</v>
      </c>
      <c r="C605" s="17"/>
      <c r="D605" s="18" t="s">
        <v>540</v>
      </c>
      <c r="E605" s="28" t="s">
        <v>541</v>
      </c>
      <c r="F605" s="28"/>
      <c r="G605" s="28"/>
      <c r="H605" s="28"/>
      <c r="I605" s="28"/>
      <c r="J605" s="28"/>
      <c r="K605" s="19">
        <v>0</v>
      </c>
      <c r="L605" s="19">
        <v>10000</v>
      </c>
      <c r="M605" s="19">
        <f t="shared" si="9"/>
        <v>-493374762.7699998</v>
      </c>
    </row>
    <row r="606" spans="2:13" s="2" customFormat="1" ht="143.25" customHeight="1">
      <c r="B606" s="16" t="s">
        <v>88</v>
      </c>
      <c r="C606" s="17"/>
      <c r="D606" s="18" t="s">
        <v>540</v>
      </c>
      <c r="E606" s="28" t="s">
        <v>541</v>
      </c>
      <c r="F606" s="28"/>
      <c r="G606" s="28"/>
      <c r="H606" s="28"/>
      <c r="I606" s="28"/>
      <c r="J606" s="28"/>
      <c r="K606" s="19">
        <v>0</v>
      </c>
      <c r="L606" s="19">
        <v>226000</v>
      </c>
      <c r="M606" s="19">
        <f t="shared" si="9"/>
        <v>-493600762.7699998</v>
      </c>
    </row>
    <row r="607" spans="2:13" s="2" customFormat="1" ht="143.25" customHeight="1">
      <c r="B607" s="16" t="s">
        <v>88</v>
      </c>
      <c r="C607" s="17"/>
      <c r="D607" s="18" t="s">
        <v>542</v>
      </c>
      <c r="E607" s="28" t="s">
        <v>543</v>
      </c>
      <c r="F607" s="28"/>
      <c r="G607" s="28"/>
      <c r="H607" s="28"/>
      <c r="I607" s="28"/>
      <c r="J607" s="28"/>
      <c r="K607" s="19">
        <v>0</v>
      </c>
      <c r="L607" s="19">
        <v>7500</v>
      </c>
      <c r="M607" s="19">
        <f t="shared" si="9"/>
        <v>-493608262.7699998</v>
      </c>
    </row>
    <row r="608" spans="2:13" s="2" customFormat="1" ht="90" customHeight="1">
      <c r="B608" s="16" t="s">
        <v>88</v>
      </c>
      <c r="C608" s="17"/>
      <c r="D608" s="18" t="s">
        <v>542</v>
      </c>
      <c r="E608" s="28" t="s">
        <v>543</v>
      </c>
      <c r="F608" s="28"/>
      <c r="G608" s="28"/>
      <c r="H608" s="28"/>
      <c r="I608" s="28"/>
      <c r="J608" s="28"/>
      <c r="K608" s="19">
        <v>0</v>
      </c>
      <c r="L608" s="19">
        <v>169500</v>
      </c>
      <c r="M608" s="19">
        <f t="shared" si="9"/>
        <v>-493777762.7699998</v>
      </c>
    </row>
    <row r="609" spans="2:13" s="2" customFormat="1" ht="90" customHeight="1">
      <c r="B609" s="16" t="s">
        <v>88</v>
      </c>
      <c r="C609" s="17"/>
      <c r="D609" s="18" t="s">
        <v>544</v>
      </c>
      <c r="E609" s="28" t="s">
        <v>545</v>
      </c>
      <c r="F609" s="28"/>
      <c r="G609" s="28"/>
      <c r="H609" s="28"/>
      <c r="I609" s="28"/>
      <c r="J609" s="28"/>
      <c r="K609" s="19">
        <v>0</v>
      </c>
      <c r="L609" s="19">
        <v>10065.89</v>
      </c>
      <c r="M609" s="19">
        <f t="shared" si="9"/>
        <v>-493787828.6599998</v>
      </c>
    </row>
    <row r="610" spans="2:13" s="2" customFormat="1" ht="90" customHeight="1">
      <c r="B610" s="16" t="s">
        <v>88</v>
      </c>
      <c r="C610" s="17"/>
      <c r="D610" s="18" t="s">
        <v>544</v>
      </c>
      <c r="E610" s="28" t="s">
        <v>545</v>
      </c>
      <c r="F610" s="28"/>
      <c r="G610" s="28"/>
      <c r="H610" s="28"/>
      <c r="I610" s="28"/>
      <c r="J610" s="28"/>
      <c r="K610" s="19">
        <v>0</v>
      </c>
      <c r="L610" s="19">
        <v>245803.64</v>
      </c>
      <c r="M610" s="19">
        <f t="shared" si="9"/>
        <v>-494033632.2999998</v>
      </c>
    </row>
    <row r="611" spans="2:13" s="2" customFormat="1" ht="90" customHeight="1">
      <c r="B611" s="16" t="s">
        <v>88</v>
      </c>
      <c r="C611" s="17"/>
      <c r="D611" s="18" t="s">
        <v>546</v>
      </c>
      <c r="E611" s="28" t="s">
        <v>547</v>
      </c>
      <c r="F611" s="28"/>
      <c r="G611" s="28"/>
      <c r="H611" s="28"/>
      <c r="I611" s="28"/>
      <c r="J611" s="28"/>
      <c r="K611" s="19">
        <v>0</v>
      </c>
      <c r="L611" s="19">
        <v>755908.57</v>
      </c>
      <c r="M611" s="19">
        <f t="shared" si="9"/>
        <v>-494789540.86999977</v>
      </c>
    </row>
    <row r="612" spans="2:13" s="2" customFormat="1" ht="112.5" customHeight="1">
      <c r="B612" s="16" t="s">
        <v>88</v>
      </c>
      <c r="C612" s="17"/>
      <c r="D612" s="18" t="s">
        <v>546</v>
      </c>
      <c r="E612" s="28" t="s">
        <v>547</v>
      </c>
      <c r="F612" s="28"/>
      <c r="G612" s="28"/>
      <c r="H612" s="28"/>
      <c r="I612" s="28"/>
      <c r="J612" s="28"/>
      <c r="K612" s="19">
        <v>0</v>
      </c>
      <c r="L612" s="19">
        <v>30466.17</v>
      </c>
      <c r="M612" s="19">
        <f t="shared" si="9"/>
        <v>-494820007.0399998</v>
      </c>
    </row>
    <row r="613" spans="2:13" s="2" customFormat="1" ht="90" customHeight="1">
      <c r="B613" s="16" t="s">
        <v>88</v>
      </c>
      <c r="C613" s="17"/>
      <c r="D613" s="18" t="s">
        <v>548</v>
      </c>
      <c r="E613" s="28" t="s">
        <v>549</v>
      </c>
      <c r="F613" s="28"/>
      <c r="G613" s="28"/>
      <c r="H613" s="28"/>
      <c r="I613" s="28"/>
      <c r="J613" s="28"/>
      <c r="K613" s="19">
        <v>0</v>
      </c>
      <c r="L613" s="19">
        <v>178314</v>
      </c>
      <c r="M613" s="19">
        <f t="shared" si="9"/>
        <v>-494998321.0399998</v>
      </c>
    </row>
    <row r="614" spans="2:13" s="2" customFormat="1" ht="141.75" customHeight="1">
      <c r="B614" s="16" t="s">
        <v>88</v>
      </c>
      <c r="C614" s="17"/>
      <c r="D614" s="18" t="s">
        <v>548</v>
      </c>
      <c r="E614" s="28" t="s">
        <v>549</v>
      </c>
      <c r="F614" s="28"/>
      <c r="G614" s="28"/>
      <c r="H614" s="28"/>
      <c r="I614" s="28"/>
      <c r="J614" s="28"/>
      <c r="K614" s="19">
        <v>0</v>
      </c>
      <c r="L614" s="19">
        <v>7890</v>
      </c>
      <c r="M614" s="19">
        <f t="shared" si="9"/>
        <v>-495006211.0399998</v>
      </c>
    </row>
    <row r="615" spans="2:13" s="2" customFormat="1" ht="90" customHeight="1">
      <c r="B615" s="16" t="s">
        <v>88</v>
      </c>
      <c r="C615" s="17"/>
      <c r="D615" s="18" t="s">
        <v>550</v>
      </c>
      <c r="E615" s="28" t="s">
        <v>551</v>
      </c>
      <c r="F615" s="28"/>
      <c r="G615" s="28"/>
      <c r="H615" s="28"/>
      <c r="I615" s="28"/>
      <c r="J615" s="28"/>
      <c r="K615" s="19">
        <v>0</v>
      </c>
      <c r="L615" s="19">
        <v>53406.03</v>
      </c>
      <c r="M615" s="19">
        <f t="shared" si="9"/>
        <v>-495059617.06999975</v>
      </c>
    </row>
    <row r="616" spans="2:13" s="2" customFormat="1" ht="90" customHeight="1">
      <c r="B616" s="16" t="s">
        <v>88</v>
      </c>
      <c r="C616" s="17"/>
      <c r="D616" s="18" t="s">
        <v>552</v>
      </c>
      <c r="E616" s="28" t="s">
        <v>553</v>
      </c>
      <c r="F616" s="28"/>
      <c r="G616" s="28"/>
      <c r="H616" s="28"/>
      <c r="I616" s="28"/>
      <c r="J616" s="28"/>
      <c r="K616" s="19">
        <v>0</v>
      </c>
      <c r="L616" s="19">
        <v>68458.19</v>
      </c>
      <c r="M616" s="19">
        <f t="shared" si="9"/>
        <v>-495128075.25999975</v>
      </c>
    </row>
    <row r="617" spans="2:13" s="2" customFormat="1" ht="90" customHeight="1">
      <c r="B617" s="16" t="s">
        <v>88</v>
      </c>
      <c r="C617" s="17"/>
      <c r="D617" s="18" t="s">
        <v>554</v>
      </c>
      <c r="E617" s="28" t="s">
        <v>555</v>
      </c>
      <c r="F617" s="28"/>
      <c r="G617" s="28"/>
      <c r="H617" s="28"/>
      <c r="I617" s="28"/>
      <c r="J617" s="28"/>
      <c r="K617" s="19">
        <v>0</v>
      </c>
      <c r="L617" s="19">
        <v>11489.82</v>
      </c>
      <c r="M617" s="19">
        <f t="shared" si="9"/>
        <v>-495139565.07999974</v>
      </c>
    </row>
    <row r="618" spans="2:13" s="2" customFormat="1" ht="90" customHeight="1">
      <c r="B618" s="16" t="s">
        <v>88</v>
      </c>
      <c r="C618" s="17"/>
      <c r="D618" s="18" t="s">
        <v>556</v>
      </c>
      <c r="E618" s="28" t="s">
        <v>557</v>
      </c>
      <c r="F618" s="28"/>
      <c r="G618" s="28"/>
      <c r="H618" s="28"/>
      <c r="I618" s="28"/>
      <c r="J618" s="28"/>
      <c r="K618" s="19">
        <v>0</v>
      </c>
      <c r="L618" s="19">
        <v>4475377.83</v>
      </c>
      <c r="M618" s="19">
        <f t="shared" si="9"/>
        <v>-499614942.9099997</v>
      </c>
    </row>
    <row r="619" spans="2:13" s="2" customFormat="1" ht="90" customHeight="1">
      <c r="B619" s="16" t="s">
        <v>88</v>
      </c>
      <c r="C619" s="17"/>
      <c r="D619" s="18" t="s">
        <v>556</v>
      </c>
      <c r="E619" s="28" t="s">
        <v>557</v>
      </c>
      <c r="F619" s="28"/>
      <c r="G619" s="28"/>
      <c r="H619" s="28"/>
      <c r="I619" s="28"/>
      <c r="J619" s="28"/>
      <c r="K619" s="19">
        <v>0</v>
      </c>
      <c r="L619" s="19">
        <v>204622.17</v>
      </c>
      <c r="M619" s="19">
        <f t="shared" si="9"/>
        <v>-499819565.07999974</v>
      </c>
    </row>
    <row r="620" spans="2:13" s="2" customFormat="1" ht="90" customHeight="1">
      <c r="B620" s="16" t="s">
        <v>88</v>
      </c>
      <c r="C620" s="17"/>
      <c r="D620" s="18" t="s">
        <v>558</v>
      </c>
      <c r="E620" s="28" t="s">
        <v>559</v>
      </c>
      <c r="F620" s="28"/>
      <c r="G620" s="28"/>
      <c r="H620" s="28"/>
      <c r="I620" s="28"/>
      <c r="J620" s="28"/>
      <c r="K620" s="19">
        <v>0</v>
      </c>
      <c r="L620" s="19">
        <v>39664.27</v>
      </c>
      <c r="M620" s="19">
        <f t="shared" si="9"/>
        <v>-499859229.3499997</v>
      </c>
    </row>
    <row r="621" spans="2:13" s="2" customFormat="1" ht="90" customHeight="1">
      <c r="B621" s="16" t="s">
        <v>88</v>
      </c>
      <c r="C621" s="17"/>
      <c r="D621" s="18" t="s">
        <v>558</v>
      </c>
      <c r="E621" s="28" t="s">
        <v>559</v>
      </c>
      <c r="F621" s="28"/>
      <c r="G621" s="28"/>
      <c r="H621" s="28"/>
      <c r="I621" s="28"/>
      <c r="J621" s="28"/>
      <c r="K621" s="19">
        <v>0</v>
      </c>
      <c r="L621" s="19">
        <v>5284.71</v>
      </c>
      <c r="M621" s="19">
        <f t="shared" si="9"/>
        <v>-499864514.0599997</v>
      </c>
    </row>
    <row r="622" spans="2:13" s="2" customFormat="1" ht="90" customHeight="1">
      <c r="B622" s="16" t="s">
        <v>88</v>
      </c>
      <c r="C622" s="17"/>
      <c r="D622" s="18" t="s">
        <v>558</v>
      </c>
      <c r="E622" s="28" t="s">
        <v>559</v>
      </c>
      <c r="F622" s="28"/>
      <c r="G622" s="28"/>
      <c r="H622" s="28"/>
      <c r="I622" s="28"/>
      <c r="J622" s="28"/>
      <c r="K622" s="19">
        <v>0</v>
      </c>
      <c r="L622" s="19">
        <v>13221.43</v>
      </c>
      <c r="M622" s="19">
        <f t="shared" si="9"/>
        <v>-499877735.4899997</v>
      </c>
    </row>
    <row r="623" spans="2:13" s="2" customFormat="1" ht="90" customHeight="1">
      <c r="B623" s="16" t="s">
        <v>88</v>
      </c>
      <c r="C623" s="17"/>
      <c r="D623" s="18" t="s">
        <v>558</v>
      </c>
      <c r="E623" s="28" t="s">
        <v>559</v>
      </c>
      <c r="F623" s="28"/>
      <c r="G623" s="28"/>
      <c r="H623" s="28"/>
      <c r="I623" s="28"/>
      <c r="J623" s="28"/>
      <c r="K623" s="19">
        <v>0</v>
      </c>
      <c r="L623" s="19">
        <v>1578.5</v>
      </c>
      <c r="M623" s="19">
        <f t="shared" si="9"/>
        <v>-499879313.9899997</v>
      </c>
    </row>
    <row r="624" spans="2:13" s="2" customFormat="1" ht="121.5" customHeight="1">
      <c r="B624" s="16" t="s">
        <v>88</v>
      </c>
      <c r="C624" s="17"/>
      <c r="D624" s="18" t="s">
        <v>558</v>
      </c>
      <c r="E624" s="28" t="s">
        <v>559</v>
      </c>
      <c r="F624" s="28"/>
      <c r="G624" s="28"/>
      <c r="H624" s="28"/>
      <c r="I624" s="28"/>
      <c r="J624" s="28"/>
      <c r="K624" s="19">
        <v>0</v>
      </c>
      <c r="L624" s="19">
        <v>535.8</v>
      </c>
      <c r="M624" s="19">
        <f t="shared" si="9"/>
        <v>-499879849.7899997</v>
      </c>
    </row>
    <row r="625" spans="2:13" s="2" customFormat="1" ht="90" customHeight="1">
      <c r="B625" s="16" t="s">
        <v>88</v>
      </c>
      <c r="C625" s="17"/>
      <c r="D625" s="18" t="s">
        <v>560</v>
      </c>
      <c r="E625" s="28" t="s">
        <v>561</v>
      </c>
      <c r="F625" s="28"/>
      <c r="G625" s="28"/>
      <c r="H625" s="28"/>
      <c r="I625" s="28"/>
      <c r="J625" s="28"/>
      <c r="K625" s="19">
        <v>0</v>
      </c>
      <c r="L625" s="19">
        <v>393948.82</v>
      </c>
      <c r="M625" s="19">
        <f t="shared" si="9"/>
        <v>-500273798.6099997</v>
      </c>
    </row>
    <row r="626" spans="2:13" s="2" customFormat="1" ht="90" customHeight="1">
      <c r="B626" s="16" t="s">
        <v>88</v>
      </c>
      <c r="C626" s="17"/>
      <c r="D626" s="18" t="s">
        <v>560</v>
      </c>
      <c r="E626" s="28" t="s">
        <v>561</v>
      </c>
      <c r="F626" s="28"/>
      <c r="G626" s="28"/>
      <c r="H626" s="28"/>
      <c r="I626" s="28"/>
      <c r="J626" s="28"/>
      <c r="K626" s="19">
        <v>0</v>
      </c>
      <c r="L626" s="19">
        <v>58499.08</v>
      </c>
      <c r="M626" s="19">
        <f t="shared" si="9"/>
        <v>-500332297.6899997</v>
      </c>
    </row>
    <row r="627" spans="2:13" s="2" customFormat="1" ht="90" customHeight="1">
      <c r="B627" s="16" t="s">
        <v>88</v>
      </c>
      <c r="C627" s="17"/>
      <c r="D627" s="18" t="s">
        <v>560</v>
      </c>
      <c r="E627" s="28" t="s">
        <v>561</v>
      </c>
      <c r="F627" s="28"/>
      <c r="G627" s="28"/>
      <c r="H627" s="28"/>
      <c r="I627" s="28"/>
      <c r="J627" s="28"/>
      <c r="K627" s="19">
        <v>0</v>
      </c>
      <c r="L627" s="19">
        <v>125</v>
      </c>
      <c r="M627" s="19">
        <f t="shared" si="9"/>
        <v>-500332422.6899997</v>
      </c>
    </row>
    <row r="628" spans="2:13" s="2" customFormat="1" ht="90" customHeight="1">
      <c r="B628" s="16" t="s">
        <v>88</v>
      </c>
      <c r="C628" s="17"/>
      <c r="D628" s="18" t="s">
        <v>560</v>
      </c>
      <c r="E628" s="28" t="s">
        <v>561</v>
      </c>
      <c r="F628" s="28"/>
      <c r="G628" s="28"/>
      <c r="H628" s="28"/>
      <c r="I628" s="28"/>
      <c r="J628" s="28"/>
      <c r="K628" s="19">
        <v>0</v>
      </c>
      <c r="L628" s="19">
        <v>13804.7</v>
      </c>
      <c r="M628" s="19">
        <f t="shared" si="9"/>
        <v>-500346227.3899997</v>
      </c>
    </row>
    <row r="629" spans="2:13" s="2" customFormat="1" ht="90" customHeight="1">
      <c r="B629" s="16" t="s">
        <v>88</v>
      </c>
      <c r="C629" s="17"/>
      <c r="D629" s="18" t="s">
        <v>560</v>
      </c>
      <c r="E629" s="28" t="s">
        <v>561</v>
      </c>
      <c r="F629" s="28"/>
      <c r="G629" s="28"/>
      <c r="H629" s="28"/>
      <c r="I629" s="28"/>
      <c r="J629" s="28"/>
      <c r="K629" s="19">
        <v>0</v>
      </c>
      <c r="L629" s="19">
        <v>14622.4</v>
      </c>
      <c r="M629" s="19">
        <f t="shared" si="9"/>
        <v>-500360849.78999966</v>
      </c>
    </row>
    <row r="630" spans="2:13" s="2" customFormat="1" ht="90" customHeight="1">
      <c r="B630" s="16" t="s">
        <v>88</v>
      </c>
      <c r="C630" s="17"/>
      <c r="D630" s="18" t="s">
        <v>560</v>
      </c>
      <c r="E630" s="28" t="s">
        <v>561</v>
      </c>
      <c r="F630" s="28"/>
      <c r="G630" s="28"/>
      <c r="H630" s="28"/>
      <c r="I630" s="28"/>
      <c r="J630" s="28"/>
      <c r="K630" s="19">
        <v>0</v>
      </c>
      <c r="L630" s="19">
        <v>72233.85</v>
      </c>
      <c r="M630" s="19">
        <f t="shared" si="9"/>
        <v>-500433083.6399997</v>
      </c>
    </row>
    <row r="631" spans="2:13" s="2" customFormat="1" ht="90" customHeight="1">
      <c r="B631" s="16" t="s">
        <v>88</v>
      </c>
      <c r="C631" s="17"/>
      <c r="D631" s="18" t="s">
        <v>562</v>
      </c>
      <c r="E631" s="28" t="s">
        <v>563</v>
      </c>
      <c r="F631" s="28"/>
      <c r="G631" s="28"/>
      <c r="H631" s="28"/>
      <c r="I631" s="28"/>
      <c r="J631" s="28"/>
      <c r="K631" s="19">
        <v>0</v>
      </c>
      <c r="L631" s="19">
        <v>11669824</v>
      </c>
      <c r="M631" s="19">
        <f t="shared" si="9"/>
        <v>-512102907.6399997</v>
      </c>
    </row>
    <row r="632" spans="2:13" s="2" customFormat="1" ht="90" customHeight="1">
      <c r="B632" s="16" t="s">
        <v>88</v>
      </c>
      <c r="C632" s="17"/>
      <c r="D632" s="18" t="s">
        <v>564</v>
      </c>
      <c r="E632" s="28" t="s">
        <v>565</v>
      </c>
      <c r="F632" s="28"/>
      <c r="G632" s="28"/>
      <c r="H632" s="28"/>
      <c r="I632" s="28"/>
      <c r="J632" s="28"/>
      <c r="K632" s="19">
        <v>0</v>
      </c>
      <c r="L632" s="19">
        <v>5289522.76</v>
      </c>
      <c r="M632" s="19">
        <f t="shared" si="9"/>
        <v>-517392430.3999997</v>
      </c>
    </row>
    <row r="633" spans="2:13" s="2" customFormat="1" ht="90" customHeight="1">
      <c r="B633" s="16" t="s">
        <v>91</v>
      </c>
      <c r="C633" s="17"/>
      <c r="D633" s="18" t="s">
        <v>566</v>
      </c>
      <c r="E633" s="28" t="s">
        <v>567</v>
      </c>
      <c r="F633" s="28"/>
      <c r="G633" s="28"/>
      <c r="H633" s="28"/>
      <c r="I633" s="28"/>
      <c r="J633" s="28"/>
      <c r="K633" s="19">
        <v>0</v>
      </c>
      <c r="L633" s="19">
        <v>261630</v>
      </c>
      <c r="M633" s="19">
        <f t="shared" si="9"/>
        <v>-517654060.3999997</v>
      </c>
    </row>
    <row r="634" spans="2:13" s="2" customFormat="1" ht="90" customHeight="1">
      <c r="B634" s="16" t="s">
        <v>91</v>
      </c>
      <c r="C634" s="17"/>
      <c r="D634" s="18" t="s">
        <v>566</v>
      </c>
      <c r="E634" s="28" t="s">
        <v>567</v>
      </c>
      <c r="F634" s="28"/>
      <c r="G634" s="28"/>
      <c r="H634" s="28"/>
      <c r="I634" s="28"/>
      <c r="J634" s="28"/>
      <c r="K634" s="19">
        <v>0</v>
      </c>
      <c r="L634" s="19">
        <v>13770</v>
      </c>
      <c r="M634" s="19">
        <f t="shared" si="9"/>
        <v>-517667830.3999997</v>
      </c>
    </row>
    <row r="635" spans="2:13" s="2" customFormat="1" ht="133.5" customHeight="1">
      <c r="B635" s="16" t="s">
        <v>91</v>
      </c>
      <c r="C635" s="17"/>
      <c r="D635" s="18" t="s">
        <v>568</v>
      </c>
      <c r="E635" s="28" t="s">
        <v>569</v>
      </c>
      <c r="F635" s="28"/>
      <c r="G635" s="28"/>
      <c r="H635" s="28"/>
      <c r="I635" s="28"/>
      <c r="J635" s="28"/>
      <c r="K635" s="19">
        <v>0</v>
      </c>
      <c r="L635" s="19">
        <v>712.5</v>
      </c>
      <c r="M635" s="19">
        <f t="shared" si="9"/>
        <v>-517668542.8999997</v>
      </c>
    </row>
    <row r="636" spans="2:13" s="2" customFormat="1" ht="140.25" customHeight="1">
      <c r="B636" s="16" t="s">
        <v>91</v>
      </c>
      <c r="C636" s="17"/>
      <c r="D636" s="18" t="s">
        <v>568</v>
      </c>
      <c r="E636" s="28" t="s">
        <v>569</v>
      </c>
      <c r="F636" s="28"/>
      <c r="G636" s="28"/>
      <c r="H636" s="28"/>
      <c r="I636" s="28"/>
      <c r="J636" s="28"/>
      <c r="K636" s="19">
        <v>0</v>
      </c>
      <c r="L636" s="19">
        <v>16102.5</v>
      </c>
      <c r="M636" s="19">
        <f t="shared" si="9"/>
        <v>-517684645.3999997</v>
      </c>
    </row>
    <row r="637" spans="2:13" s="2" customFormat="1" ht="90" customHeight="1">
      <c r="B637" s="16" t="s">
        <v>91</v>
      </c>
      <c r="C637" s="17"/>
      <c r="D637" s="18" t="s">
        <v>570</v>
      </c>
      <c r="E637" s="28" t="s">
        <v>571</v>
      </c>
      <c r="F637" s="28"/>
      <c r="G637" s="28"/>
      <c r="H637" s="28"/>
      <c r="I637" s="28"/>
      <c r="J637" s="28"/>
      <c r="K637" s="19">
        <v>0</v>
      </c>
      <c r="L637" s="19">
        <v>21151103</v>
      </c>
      <c r="M637" s="19">
        <f t="shared" si="9"/>
        <v>-538835748.3999996</v>
      </c>
    </row>
    <row r="638" spans="2:13" s="2" customFormat="1" ht="90" customHeight="1">
      <c r="B638" s="16" t="s">
        <v>94</v>
      </c>
      <c r="C638" s="17"/>
      <c r="D638" s="18" t="s">
        <v>572</v>
      </c>
      <c r="E638" s="28" t="s">
        <v>621</v>
      </c>
      <c r="F638" s="28"/>
      <c r="G638" s="28"/>
      <c r="H638" s="28"/>
      <c r="I638" s="28"/>
      <c r="J638" s="28"/>
      <c r="K638" s="19">
        <v>0</v>
      </c>
      <c r="L638" s="19">
        <v>23139.45</v>
      </c>
      <c r="M638" s="19">
        <f t="shared" si="9"/>
        <v>-538858887.8499997</v>
      </c>
    </row>
    <row r="639" spans="2:13" s="2" customFormat="1" ht="90" customHeight="1">
      <c r="B639" s="16" t="s">
        <v>94</v>
      </c>
      <c r="C639" s="17"/>
      <c r="D639" s="18" t="s">
        <v>573</v>
      </c>
      <c r="E639" s="28" t="s">
        <v>574</v>
      </c>
      <c r="F639" s="28"/>
      <c r="G639" s="28"/>
      <c r="H639" s="28"/>
      <c r="I639" s="28"/>
      <c r="J639" s="28"/>
      <c r="K639" s="19">
        <v>0</v>
      </c>
      <c r="L639" s="19">
        <v>890658</v>
      </c>
      <c r="M639" s="19">
        <f t="shared" si="9"/>
        <v>-539749545.8499997</v>
      </c>
    </row>
    <row r="640" spans="2:13" s="2" customFormat="1" ht="90" customHeight="1">
      <c r="B640" s="16" t="s">
        <v>94</v>
      </c>
      <c r="C640" s="17"/>
      <c r="D640" s="18" t="s">
        <v>575</v>
      </c>
      <c r="E640" s="28" t="s">
        <v>576</v>
      </c>
      <c r="F640" s="28"/>
      <c r="G640" s="28"/>
      <c r="H640" s="28"/>
      <c r="I640" s="28"/>
      <c r="J640" s="28"/>
      <c r="K640" s="19">
        <v>0</v>
      </c>
      <c r="L640" s="19">
        <v>67694.98</v>
      </c>
      <c r="M640" s="19">
        <f t="shared" si="9"/>
        <v>-539817240.8299997</v>
      </c>
    </row>
    <row r="641" spans="2:13" s="2" customFormat="1" ht="90" customHeight="1">
      <c r="B641" s="16" t="s">
        <v>94</v>
      </c>
      <c r="C641" s="17"/>
      <c r="D641" s="18" t="s">
        <v>577</v>
      </c>
      <c r="E641" s="28" t="s">
        <v>578</v>
      </c>
      <c r="F641" s="28"/>
      <c r="G641" s="28"/>
      <c r="H641" s="28"/>
      <c r="I641" s="28"/>
      <c r="J641" s="28"/>
      <c r="K641" s="19">
        <v>130000</v>
      </c>
      <c r="L641" s="19">
        <v>0</v>
      </c>
      <c r="M641" s="19">
        <f t="shared" si="9"/>
        <v>-539687240.8299997</v>
      </c>
    </row>
    <row r="642" spans="2:13" s="2" customFormat="1" ht="90" customHeight="1">
      <c r="B642" s="16" t="s">
        <v>97</v>
      </c>
      <c r="C642" s="17"/>
      <c r="D642" s="18" t="s">
        <v>579</v>
      </c>
      <c r="E642" s="28" t="s">
        <v>580</v>
      </c>
      <c r="F642" s="28"/>
      <c r="G642" s="28"/>
      <c r="H642" s="28"/>
      <c r="I642" s="28"/>
      <c r="J642" s="28"/>
      <c r="K642" s="19">
        <v>0</v>
      </c>
      <c r="L642" s="19">
        <v>3607.93</v>
      </c>
      <c r="M642" s="19">
        <f t="shared" si="9"/>
        <v>-539690848.7599996</v>
      </c>
    </row>
    <row r="643" spans="2:13" s="2" customFormat="1" ht="90" customHeight="1">
      <c r="B643" s="16" t="s">
        <v>97</v>
      </c>
      <c r="C643" s="17"/>
      <c r="D643" s="18" t="s">
        <v>579</v>
      </c>
      <c r="E643" s="28" t="s">
        <v>580</v>
      </c>
      <c r="F643" s="28"/>
      <c r="G643" s="28"/>
      <c r="H643" s="28"/>
      <c r="I643" s="28"/>
      <c r="J643" s="28"/>
      <c r="K643" s="19">
        <v>0</v>
      </c>
      <c r="L643" s="19">
        <v>846392.07</v>
      </c>
      <c r="M643" s="19">
        <f t="shared" si="9"/>
        <v>-540537240.8299997</v>
      </c>
    </row>
    <row r="644" spans="2:13" s="2" customFormat="1" ht="90" customHeight="1">
      <c r="B644" s="16" t="s">
        <v>97</v>
      </c>
      <c r="C644" s="17"/>
      <c r="D644" s="18" t="s">
        <v>581</v>
      </c>
      <c r="E644" s="28" t="s">
        <v>582</v>
      </c>
      <c r="F644" s="28"/>
      <c r="G644" s="28"/>
      <c r="H644" s="28"/>
      <c r="I644" s="28"/>
      <c r="J644" s="28"/>
      <c r="K644" s="19">
        <v>0</v>
      </c>
      <c r="L644" s="19">
        <v>301871.23</v>
      </c>
      <c r="M644" s="19">
        <f t="shared" si="9"/>
        <v>-540839112.0599997</v>
      </c>
    </row>
    <row r="645" spans="2:13" s="2" customFormat="1" ht="90" customHeight="1">
      <c r="B645" s="16" t="s">
        <v>97</v>
      </c>
      <c r="C645" s="17"/>
      <c r="D645" s="18" t="s">
        <v>581</v>
      </c>
      <c r="E645" s="28" t="s">
        <v>582</v>
      </c>
      <c r="F645" s="28"/>
      <c r="G645" s="28"/>
      <c r="H645" s="28"/>
      <c r="I645" s="28"/>
      <c r="J645" s="28"/>
      <c r="K645" s="19">
        <v>0</v>
      </c>
      <c r="L645" s="19">
        <v>2617590.91</v>
      </c>
      <c r="M645" s="19">
        <f t="shared" si="9"/>
        <v>-543456702.9699997</v>
      </c>
    </row>
    <row r="646" spans="2:13" s="2" customFormat="1" ht="90" customHeight="1">
      <c r="B646" s="16" t="s">
        <v>97</v>
      </c>
      <c r="C646" s="17"/>
      <c r="D646" s="18" t="s">
        <v>581</v>
      </c>
      <c r="E646" s="28" t="s">
        <v>582</v>
      </c>
      <c r="F646" s="28"/>
      <c r="G646" s="28"/>
      <c r="H646" s="28"/>
      <c r="I646" s="28"/>
      <c r="J646" s="28"/>
      <c r="K646" s="19">
        <v>0</v>
      </c>
      <c r="L646" s="19">
        <v>1000</v>
      </c>
      <c r="M646" s="19">
        <f t="shared" si="9"/>
        <v>-543457702.9699997</v>
      </c>
    </row>
    <row r="647" spans="2:13" s="2" customFormat="1" ht="90" customHeight="1">
      <c r="B647" s="16" t="s">
        <v>97</v>
      </c>
      <c r="C647" s="17"/>
      <c r="D647" s="18" t="s">
        <v>581</v>
      </c>
      <c r="E647" s="28" t="s">
        <v>582</v>
      </c>
      <c r="F647" s="28"/>
      <c r="G647" s="28"/>
      <c r="H647" s="28"/>
      <c r="I647" s="28"/>
      <c r="J647" s="28"/>
      <c r="K647" s="19">
        <v>0</v>
      </c>
      <c r="L647" s="19">
        <v>89170.9</v>
      </c>
      <c r="M647" s="19">
        <f t="shared" si="9"/>
        <v>-543546873.8699996</v>
      </c>
    </row>
    <row r="648" spans="2:13" s="2" customFormat="1" ht="90" customHeight="1">
      <c r="B648" s="16" t="s">
        <v>97</v>
      </c>
      <c r="C648" s="17"/>
      <c r="D648" s="18" t="s">
        <v>581</v>
      </c>
      <c r="E648" s="28" t="s">
        <v>582</v>
      </c>
      <c r="F648" s="28"/>
      <c r="G648" s="28"/>
      <c r="H648" s="28"/>
      <c r="I648" s="28"/>
      <c r="J648" s="28"/>
      <c r="K648" s="19">
        <v>0</v>
      </c>
      <c r="L648" s="19">
        <v>97366.96</v>
      </c>
      <c r="M648" s="19">
        <f t="shared" si="9"/>
        <v>-543644240.8299997</v>
      </c>
    </row>
    <row r="649" spans="2:13" s="2" customFormat="1" ht="90" customHeight="1">
      <c r="B649" s="16" t="s">
        <v>97</v>
      </c>
      <c r="C649" s="17"/>
      <c r="D649" s="18" t="s">
        <v>581</v>
      </c>
      <c r="E649" s="28" t="s">
        <v>582</v>
      </c>
      <c r="F649" s="28"/>
      <c r="G649" s="28"/>
      <c r="H649" s="28"/>
      <c r="I649" s="28"/>
      <c r="J649" s="28"/>
      <c r="K649" s="19">
        <v>0</v>
      </c>
      <c r="L649" s="19">
        <v>468539.66</v>
      </c>
      <c r="M649" s="19">
        <f t="shared" si="9"/>
        <v>-544112780.4899997</v>
      </c>
    </row>
    <row r="650" spans="2:13" s="2" customFormat="1" ht="90" customHeight="1">
      <c r="B650" s="16" t="s">
        <v>97</v>
      </c>
      <c r="C650" s="17"/>
      <c r="D650" s="18" t="s">
        <v>583</v>
      </c>
      <c r="E650" s="28" t="s">
        <v>584</v>
      </c>
      <c r="F650" s="28"/>
      <c r="G650" s="28"/>
      <c r="H650" s="28"/>
      <c r="I650" s="28"/>
      <c r="J650" s="28"/>
      <c r="K650" s="19">
        <v>0</v>
      </c>
      <c r="L650" s="19">
        <v>7719600</v>
      </c>
      <c r="M650" s="19">
        <f aca="true" t="shared" si="10" ref="M650:M666">M649+K650-L650</f>
        <v>-551832380.4899997</v>
      </c>
    </row>
    <row r="651" spans="2:13" s="2" customFormat="1" ht="90" customHeight="1">
      <c r="B651" s="16" t="s">
        <v>97</v>
      </c>
      <c r="C651" s="17"/>
      <c r="D651" s="18" t="s">
        <v>585</v>
      </c>
      <c r="E651" s="28" t="s">
        <v>586</v>
      </c>
      <c r="F651" s="28"/>
      <c r="G651" s="28"/>
      <c r="H651" s="28"/>
      <c r="I651" s="28"/>
      <c r="J651" s="28"/>
      <c r="K651" s="19">
        <v>0</v>
      </c>
      <c r="L651" s="19">
        <v>1629197.03</v>
      </c>
      <c r="M651" s="19">
        <f t="shared" si="10"/>
        <v>-553461577.5199996</v>
      </c>
    </row>
    <row r="652" spans="2:13" s="2" customFormat="1" ht="90" customHeight="1">
      <c r="B652" s="16" t="s">
        <v>102</v>
      </c>
      <c r="C652" s="17"/>
      <c r="D652" s="18" t="s">
        <v>587</v>
      </c>
      <c r="E652" s="28" t="s">
        <v>588</v>
      </c>
      <c r="F652" s="28"/>
      <c r="G652" s="28"/>
      <c r="H652" s="28"/>
      <c r="I652" s="28"/>
      <c r="J652" s="28"/>
      <c r="K652" s="19">
        <v>0</v>
      </c>
      <c r="L652" s="19">
        <v>29942</v>
      </c>
      <c r="M652" s="19">
        <f t="shared" si="10"/>
        <v>-553491519.5199996</v>
      </c>
    </row>
    <row r="653" spans="2:13" s="2" customFormat="1" ht="90" customHeight="1">
      <c r="B653" s="16" t="s">
        <v>109</v>
      </c>
      <c r="C653" s="17"/>
      <c r="D653" s="18" t="s">
        <v>589</v>
      </c>
      <c r="E653" s="28" t="s">
        <v>590</v>
      </c>
      <c r="F653" s="28"/>
      <c r="G653" s="28"/>
      <c r="H653" s="28"/>
      <c r="I653" s="28"/>
      <c r="J653" s="28"/>
      <c r="K653" s="19">
        <v>0</v>
      </c>
      <c r="L653" s="19">
        <v>6258.91</v>
      </c>
      <c r="M653" s="19">
        <f t="shared" si="10"/>
        <v>-553497778.4299996</v>
      </c>
    </row>
    <row r="654" spans="2:13" s="2" customFormat="1" ht="90" customHeight="1">
      <c r="B654" s="16" t="s">
        <v>109</v>
      </c>
      <c r="C654" s="17"/>
      <c r="D654" s="18" t="s">
        <v>591</v>
      </c>
      <c r="E654" s="28" t="s">
        <v>592</v>
      </c>
      <c r="F654" s="28"/>
      <c r="G654" s="28"/>
      <c r="H654" s="28"/>
      <c r="I654" s="28"/>
      <c r="J654" s="28"/>
      <c r="K654" s="19">
        <v>0</v>
      </c>
      <c r="L654" s="19">
        <v>27662.14</v>
      </c>
      <c r="M654" s="19">
        <f t="shared" si="10"/>
        <v>-553525440.5699996</v>
      </c>
    </row>
    <row r="655" spans="2:13" s="2" customFormat="1" ht="90" customHeight="1">
      <c r="B655" s="16" t="s">
        <v>109</v>
      </c>
      <c r="C655" s="17"/>
      <c r="D655" s="18" t="s">
        <v>593</v>
      </c>
      <c r="E655" s="28" t="s">
        <v>594</v>
      </c>
      <c r="F655" s="28"/>
      <c r="G655" s="28"/>
      <c r="H655" s="28"/>
      <c r="I655" s="28"/>
      <c r="J655" s="28"/>
      <c r="K655" s="19">
        <v>0</v>
      </c>
      <c r="L655" s="19">
        <v>46098.87</v>
      </c>
      <c r="M655" s="19">
        <f t="shared" si="10"/>
        <v>-553571539.4399996</v>
      </c>
    </row>
    <row r="656" spans="2:13" s="2" customFormat="1" ht="90" customHeight="1">
      <c r="B656" s="16" t="s">
        <v>119</v>
      </c>
      <c r="C656" s="17"/>
      <c r="D656" s="18" t="s">
        <v>595</v>
      </c>
      <c r="E656" s="28" t="s">
        <v>622</v>
      </c>
      <c r="F656" s="28"/>
      <c r="G656" s="28"/>
      <c r="H656" s="28"/>
      <c r="I656" s="28"/>
      <c r="J656" s="28"/>
      <c r="K656" s="19">
        <v>0</v>
      </c>
      <c r="L656" s="19">
        <v>15713.04</v>
      </c>
      <c r="M656" s="19">
        <f t="shared" si="10"/>
        <v>-553587252.4799995</v>
      </c>
    </row>
    <row r="657" spans="2:13" s="2" customFormat="1" ht="90" customHeight="1">
      <c r="B657" s="16" t="s">
        <v>119</v>
      </c>
      <c r="C657" s="17"/>
      <c r="D657" s="18" t="s">
        <v>596</v>
      </c>
      <c r="E657" s="28" t="s">
        <v>597</v>
      </c>
      <c r="F657" s="28"/>
      <c r="G657" s="28"/>
      <c r="H657" s="28"/>
      <c r="I657" s="28"/>
      <c r="J657" s="28"/>
      <c r="K657" s="19">
        <v>0</v>
      </c>
      <c r="L657" s="19">
        <v>84724.08</v>
      </c>
      <c r="M657" s="19">
        <f t="shared" si="10"/>
        <v>-553671976.5599996</v>
      </c>
    </row>
    <row r="658" spans="2:13" s="2" customFormat="1" ht="90" customHeight="1">
      <c r="B658" s="16" t="s">
        <v>119</v>
      </c>
      <c r="C658" s="17"/>
      <c r="D658" s="18" t="s">
        <v>598</v>
      </c>
      <c r="E658" s="28" t="s">
        <v>599</v>
      </c>
      <c r="F658" s="28"/>
      <c r="G658" s="28"/>
      <c r="H658" s="28"/>
      <c r="I658" s="28"/>
      <c r="J658" s="28"/>
      <c r="K658" s="19">
        <v>0</v>
      </c>
      <c r="L658" s="19">
        <v>118147.63</v>
      </c>
      <c r="M658" s="19">
        <f t="shared" si="10"/>
        <v>-553790124.1899996</v>
      </c>
    </row>
    <row r="659" spans="2:13" s="2" customFormat="1" ht="90" customHeight="1">
      <c r="B659" s="16" t="s">
        <v>122</v>
      </c>
      <c r="C659" s="17"/>
      <c r="D659" s="18" t="s">
        <v>600</v>
      </c>
      <c r="E659" s="28" t="s">
        <v>601</v>
      </c>
      <c r="F659" s="28"/>
      <c r="G659" s="28"/>
      <c r="H659" s="28"/>
      <c r="I659" s="28"/>
      <c r="J659" s="28"/>
      <c r="K659" s="19">
        <v>918432997.76</v>
      </c>
      <c r="L659" s="19">
        <v>0</v>
      </c>
      <c r="M659" s="19">
        <f t="shared" si="10"/>
        <v>364642873.5700004</v>
      </c>
    </row>
    <row r="660" spans="2:13" s="2" customFormat="1" ht="90" customHeight="1">
      <c r="B660" s="16" t="s">
        <v>122</v>
      </c>
      <c r="C660" s="17"/>
      <c r="D660" s="18" t="s">
        <v>602</v>
      </c>
      <c r="E660" s="28" t="s">
        <v>603</v>
      </c>
      <c r="F660" s="28"/>
      <c r="G660" s="28"/>
      <c r="H660" s="28"/>
      <c r="I660" s="28"/>
      <c r="J660" s="28"/>
      <c r="K660" s="19">
        <v>221910663.54</v>
      </c>
      <c r="L660" s="19">
        <v>0</v>
      </c>
      <c r="M660" s="19">
        <f t="shared" si="10"/>
        <v>586553537.1100004</v>
      </c>
    </row>
    <row r="661" spans="2:13" s="2" customFormat="1" ht="90" customHeight="1">
      <c r="B661" s="16" t="s">
        <v>102</v>
      </c>
      <c r="C661" s="17"/>
      <c r="D661" s="18" t="s">
        <v>604</v>
      </c>
      <c r="E661" s="28" t="s">
        <v>605</v>
      </c>
      <c r="F661" s="28"/>
      <c r="G661" s="28"/>
      <c r="H661" s="28"/>
      <c r="I661" s="28"/>
      <c r="J661" s="28"/>
      <c r="K661" s="19">
        <v>2637668</v>
      </c>
      <c r="L661" s="19">
        <v>0</v>
      </c>
      <c r="M661" s="19">
        <f t="shared" si="10"/>
        <v>589191205.1100004</v>
      </c>
    </row>
    <row r="662" spans="2:13" s="2" customFormat="1" ht="90" customHeight="1">
      <c r="B662" s="16" t="s">
        <v>102</v>
      </c>
      <c r="C662" s="17"/>
      <c r="D662" s="18" t="s">
        <v>606</v>
      </c>
      <c r="E662" s="28" t="s">
        <v>607</v>
      </c>
      <c r="F662" s="28"/>
      <c r="G662" s="28"/>
      <c r="H662" s="28"/>
      <c r="I662" s="28"/>
      <c r="J662" s="28"/>
      <c r="K662" s="19">
        <v>0</v>
      </c>
      <c r="L662" s="19">
        <v>96839.78</v>
      </c>
      <c r="M662" s="19">
        <f t="shared" si="10"/>
        <v>589094365.3300004</v>
      </c>
    </row>
    <row r="663" spans="2:13" s="2" customFormat="1" ht="90" customHeight="1">
      <c r="B663" s="16" t="s">
        <v>109</v>
      </c>
      <c r="C663" s="17"/>
      <c r="D663" s="18" t="s">
        <v>608</v>
      </c>
      <c r="E663" s="28" t="s">
        <v>609</v>
      </c>
      <c r="F663" s="28"/>
      <c r="G663" s="28"/>
      <c r="H663" s="28"/>
      <c r="I663" s="28"/>
      <c r="J663" s="28"/>
      <c r="K663" s="19">
        <v>0</v>
      </c>
      <c r="L663" s="19">
        <v>175</v>
      </c>
      <c r="M663" s="19">
        <f t="shared" si="10"/>
        <v>589094190.3300004</v>
      </c>
    </row>
    <row r="664" spans="2:13" s="2" customFormat="1" ht="90" customHeight="1">
      <c r="B664" s="16" t="s">
        <v>109</v>
      </c>
      <c r="C664" s="17"/>
      <c r="D664" s="18" t="s">
        <v>610</v>
      </c>
      <c r="E664" s="28" t="s">
        <v>611</v>
      </c>
      <c r="F664" s="28"/>
      <c r="G664" s="28"/>
      <c r="H664" s="28"/>
      <c r="I664" s="28"/>
      <c r="J664" s="28"/>
      <c r="K664" s="19">
        <v>0</v>
      </c>
      <c r="L664" s="19">
        <v>150</v>
      </c>
      <c r="M664" s="19">
        <f t="shared" si="10"/>
        <v>589094040.3300004</v>
      </c>
    </row>
    <row r="665" spans="2:13" s="2" customFormat="1" ht="90" customHeight="1">
      <c r="B665" s="16" t="s">
        <v>122</v>
      </c>
      <c r="C665" s="17"/>
      <c r="D665" s="18" t="s">
        <v>612</v>
      </c>
      <c r="E665" s="28" t="s">
        <v>613</v>
      </c>
      <c r="F665" s="28"/>
      <c r="G665" s="28"/>
      <c r="H665" s="28"/>
      <c r="I665" s="28"/>
      <c r="J665" s="28"/>
      <c r="K665" s="19">
        <v>0</v>
      </c>
      <c r="L665" s="19">
        <v>175</v>
      </c>
      <c r="M665" s="19">
        <f t="shared" si="10"/>
        <v>589093865.3300004</v>
      </c>
    </row>
    <row r="666" spans="2:13" s="2" customFormat="1" ht="90" customHeight="1">
      <c r="B666" s="16" t="s">
        <v>122</v>
      </c>
      <c r="C666" s="17"/>
      <c r="D666" s="18" t="s">
        <v>614</v>
      </c>
      <c r="E666" s="28" t="s">
        <v>615</v>
      </c>
      <c r="F666" s="28"/>
      <c r="G666" s="28"/>
      <c r="H666" s="28"/>
      <c r="I666" s="28"/>
      <c r="J666" s="28"/>
      <c r="K666" s="19">
        <v>0</v>
      </c>
      <c r="L666" s="19">
        <v>300300</v>
      </c>
      <c r="M666" s="19">
        <f t="shared" si="10"/>
        <v>588793565.3300004</v>
      </c>
    </row>
    <row r="667" spans="1:13" s="2" customFormat="1" ht="90" customHeight="1">
      <c r="A667" s="15"/>
      <c r="B667" s="16" t="s">
        <v>122</v>
      </c>
      <c r="C667" s="17"/>
      <c r="D667" s="18" t="s">
        <v>614</v>
      </c>
      <c r="E667" s="28" t="s">
        <v>615</v>
      </c>
      <c r="F667" s="28"/>
      <c r="G667" s="28"/>
      <c r="H667" s="28"/>
      <c r="I667" s="28"/>
      <c r="J667" s="28"/>
      <c r="K667" s="19">
        <v>0</v>
      </c>
      <c r="L667" s="19">
        <v>450</v>
      </c>
      <c r="M667" s="19">
        <f>M666+K667-L667</f>
        <v>588793115.3300004</v>
      </c>
    </row>
    <row r="668" spans="1:13" s="2" customFormat="1" ht="90" customHeight="1" thickBot="1">
      <c r="A668" s="15"/>
      <c r="B668" s="38">
        <v>44634</v>
      </c>
      <c r="C668" s="17"/>
      <c r="D668" s="18" t="s">
        <v>633</v>
      </c>
      <c r="E668" s="28" t="s">
        <v>634</v>
      </c>
      <c r="F668" s="28"/>
      <c r="G668" s="28"/>
      <c r="H668" s="28"/>
      <c r="I668" s="28"/>
      <c r="J668" s="28"/>
      <c r="K668" s="19"/>
      <c r="L668" s="19">
        <v>60658.55</v>
      </c>
      <c r="M668" s="19">
        <f>M667+K668-L668</f>
        <v>588732456.7800004</v>
      </c>
    </row>
    <row r="669" spans="1:13" s="2" customFormat="1" ht="49.5" customHeight="1" thickBot="1">
      <c r="A669" s="3"/>
      <c r="B669" s="33" t="s">
        <v>147</v>
      </c>
      <c r="C669" s="34"/>
      <c r="D669" s="34"/>
      <c r="E669" s="34"/>
      <c r="F669" s="34"/>
      <c r="G669" s="34"/>
      <c r="H669" s="34"/>
      <c r="I669" s="34"/>
      <c r="J669" s="35"/>
      <c r="K669" s="26">
        <f>SUM(K9:K667)</f>
        <v>1148682077.78</v>
      </c>
      <c r="L669" s="26">
        <f>SUM(L9:L668)</f>
        <v>650092389.1499999</v>
      </c>
      <c r="M669" s="27">
        <v>588732456.78</v>
      </c>
    </row>
    <row r="684" spans="2:13" ht="18.75">
      <c r="B684" s="36" t="s">
        <v>631</v>
      </c>
      <c r="C684" s="36"/>
      <c r="D684" s="36"/>
      <c r="E684" s="36"/>
      <c r="F684" s="14"/>
      <c r="G684" s="2"/>
      <c r="H684" s="2"/>
      <c r="I684" s="2"/>
      <c r="J684" s="2"/>
      <c r="K684" s="36" t="s">
        <v>632</v>
      </c>
      <c r="L684" s="36"/>
      <c r="M684" s="36"/>
    </row>
    <row r="685" spans="2:13" ht="18.75">
      <c r="B685" s="13" t="s">
        <v>629</v>
      </c>
      <c r="C685" s="13"/>
      <c r="D685" s="13"/>
      <c r="E685" s="13"/>
      <c r="F685" s="2"/>
      <c r="G685" s="2"/>
      <c r="H685" s="2"/>
      <c r="I685" s="2"/>
      <c r="J685" s="2"/>
      <c r="K685" s="37" t="s">
        <v>630</v>
      </c>
      <c r="L685" s="37"/>
      <c r="M685" s="37"/>
    </row>
  </sheetData>
  <sheetProtection/>
  <mergeCells count="670">
    <mergeCell ref="E668:J668"/>
    <mergeCell ref="E27:J27"/>
    <mergeCell ref="E28:J28"/>
    <mergeCell ref="E29:J29"/>
    <mergeCell ref="E32:J32"/>
    <mergeCell ref="E9:J9"/>
    <mergeCell ref="E10:J10"/>
    <mergeCell ref="E11:J11"/>
    <mergeCell ref="E12:J12"/>
    <mergeCell ref="E13:J13"/>
    <mergeCell ref="E14:J14"/>
    <mergeCell ref="E175:J175"/>
    <mergeCell ref="E176:J176"/>
    <mergeCell ref="E177:J177"/>
    <mergeCell ref="E178:J178"/>
    <mergeCell ref="E15:J15"/>
    <mergeCell ref="E16:J16"/>
    <mergeCell ref="E17:J17"/>
    <mergeCell ref="E18:J18"/>
    <mergeCell ref="E19:J19"/>
    <mergeCell ref="E172:J172"/>
    <mergeCell ref="B684:E684"/>
    <mergeCell ref="K684:M684"/>
    <mergeCell ref="K685:M685"/>
    <mergeCell ref="E20:J20"/>
    <mergeCell ref="E21:J21"/>
    <mergeCell ref="E22:J22"/>
    <mergeCell ref="E23:J23"/>
    <mergeCell ref="E24:J24"/>
    <mergeCell ref="E25:J25"/>
    <mergeCell ref="E26:J26"/>
    <mergeCell ref="E30:J30"/>
    <mergeCell ref="E179:J179"/>
    <mergeCell ref="E180:J180"/>
    <mergeCell ref="E181:J181"/>
    <mergeCell ref="E183:J183"/>
    <mergeCell ref="E184:J184"/>
    <mergeCell ref="E31:J31"/>
    <mergeCell ref="E33:J33"/>
    <mergeCell ref="E34:J34"/>
    <mergeCell ref="E35:J35"/>
    <mergeCell ref="E189:J189"/>
    <mergeCell ref="E190:J190"/>
    <mergeCell ref="E36:J36"/>
    <mergeCell ref="E37:J37"/>
    <mergeCell ref="E38:J38"/>
    <mergeCell ref="E39:J39"/>
    <mergeCell ref="E40:J40"/>
    <mergeCell ref="E41:J41"/>
    <mergeCell ref="E173:J173"/>
    <mergeCell ref="E174:J174"/>
    <mergeCell ref="E53:J53"/>
    <mergeCell ref="E42:J42"/>
    <mergeCell ref="E43:J43"/>
    <mergeCell ref="E44:J44"/>
    <mergeCell ref="E45:J45"/>
    <mergeCell ref="E46:J46"/>
    <mergeCell ref="E47:J47"/>
    <mergeCell ref="E194:J194"/>
    <mergeCell ref="E63:J63"/>
    <mergeCell ref="E64:J64"/>
    <mergeCell ref="E65:J65"/>
    <mergeCell ref="E66:J66"/>
    <mergeCell ref="E48:J48"/>
    <mergeCell ref="E49:J49"/>
    <mergeCell ref="E50:J50"/>
    <mergeCell ref="E51:J51"/>
    <mergeCell ref="E52:J52"/>
    <mergeCell ref="E62:J62"/>
    <mergeCell ref="E54:J54"/>
    <mergeCell ref="E55:J55"/>
    <mergeCell ref="E191:J191"/>
    <mergeCell ref="E192:J192"/>
    <mergeCell ref="E193:J193"/>
    <mergeCell ref="E185:J185"/>
    <mergeCell ref="E186:J186"/>
    <mergeCell ref="E187:J187"/>
    <mergeCell ref="E188:J188"/>
    <mergeCell ref="E56:J56"/>
    <mergeCell ref="E57:J57"/>
    <mergeCell ref="E58:J58"/>
    <mergeCell ref="E59:J59"/>
    <mergeCell ref="E60:J60"/>
    <mergeCell ref="E61:J61"/>
    <mergeCell ref="E657:J657"/>
    <mergeCell ref="E658:J658"/>
    <mergeCell ref="E659:J659"/>
    <mergeCell ref="E660:J660"/>
    <mergeCell ref="B669:J669"/>
    <mergeCell ref="E653:J653"/>
    <mergeCell ref="E654:J654"/>
    <mergeCell ref="E655:J655"/>
    <mergeCell ref="E656:J656"/>
    <mergeCell ref="E664:J664"/>
    <mergeCell ref="E649:J649"/>
    <mergeCell ref="E650:J650"/>
    <mergeCell ref="E651:J651"/>
    <mergeCell ref="E652:J652"/>
    <mergeCell ref="E645:J645"/>
    <mergeCell ref="E646:J646"/>
    <mergeCell ref="E647:J647"/>
    <mergeCell ref="E648:J648"/>
    <mergeCell ref="E641:J641"/>
    <mergeCell ref="E642:J642"/>
    <mergeCell ref="E643:J643"/>
    <mergeCell ref="E644:J644"/>
    <mergeCell ref="E637:J637"/>
    <mergeCell ref="E638:J638"/>
    <mergeCell ref="E639:J639"/>
    <mergeCell ref="E640:J640"/>
    <mergeCell ref="E633:J633"/>
    <mergeCell ref="E634:J634"/>
    <mergeCell ref="E635:J635"/>
    <mergeCell ref="E636:J636"/>
    <mergeCell ref="E629:J629"/>
    <mergeCell ref="E630:J630"/>
    <mergeCell ref="E631:J631"/>
    <mergeCell ref="E632:J632"/>
    <mergeCell ref="E625:J625"/>
    <mergeCell ref="E626:J626"/>
    <mergeCell ref="E627:J627"/>
    <mergeCell ref="E628:J628"/>
    <mergeCell ref="E621:J621"/>
    <mergeCell ref="E622:J622"/>
    <mergeCell ref="E623:J623"/>
    <mergeCell ref="E624:J624"/>
    <mergeCell ref="E617:J617"/>
    <mergeCell ref="E618:J618"/>
    <mergeCell ref="E619:J619"/>
    <mergeCell ref="E620:J620"/>
    <mergeCell ref="E613:J613"/>
    <mergeCell ref="E614:J614"/>
    <mergeCell ref="E615:J615"/>
    <mergeCell ref="E616:J616"/>
    <mergeCell ref="E609:J609"/>
    <mergeCell ref="E610:J610"/>
    <mergeCell ref="E611:J611"/>
    <mergeCell ref="E612:J612"/>
    <mergeCell ref="E605:J605"/>
    <mergeCell ref="E606:J606"/>
    <mergeCell ref="E607:J607"/>
    <mergeCell ref="E608:J608"/>
    <mergeCell ref="E601:J601"/>
    <mergeCell ref="E602:J602"/>
    <mergeCell ref="E603:J603"/>
    <mergeCell ref="E604:J604"/>
    <mergeCell ref="E597:J597"/>
    <mergeCell ref="E598:J598"/>
    <mergeCell ref="E599:J599"/>
    <mergeCell ref="E600:J600"/>
    <mergeCell ref="E593:J593"/>
    <mergeCell ref="E594:J594"/>
    <mergeCell ref="E595:J595"/>
    <mergeCell ref="E596:J596"/>
    <mergeCell ref="E589:J589"/>
    <mergeCell ref="E590:J590"/>
    <mergeCell ref="E591:J591"/>
    <mergeCell ref="E592:J592"/>
    <mergeCell ref="E585:J585"/>
    <mergeCell ref="E586:J586"/>
    <mergeCell ref="E587:J587"/>
    <mergeCell ref="E588:J588"/>
    <mergeCell ref="E581:J581"/>
    <mergeCell ref="E582:J582"/>
    <mergeCell ref="E583:J583"/>
    <mergeCell ref="E584:J584"/>
    <mergeCell ref="E577:J577"/>
    <mergeCell ref="E578:J578"/>
    <mergeCell ref="E579:J579"/>
    <mergeCell ref="E580:J580"/>
    <mergeCell ref="E573:J573"/>
    <mergeCell ref="E574:J574"/>
    <mergeCell ref="E575:J575"/>
    <mergeCell ref="E576:J576"/>
    <mergeCell ref="E569:J569"/>
    <mergeCell ref="E570:J570"/>
    <mergeCell ref="E571:J571"/>
    <mergeCell ref="E572:J572"/>
    <mergeCell ref="E565:J565"/>
    <mergeCell ref="E566:J566"/>
    <mergeCell ref="E567:J567"/>
    <mergeCell ref="E568:J568"/>
    <mergeCell ref="E561:J561"/>
    <mergeCell ref="E562:J562"/>
    <mergeCell ref="E563:J563"/>
    <mergeCell ref="E564:J564"/>
    <mergeCell ref="E557:J557"/>
    <mergeCell ref="E558:J558"/>
    <mergeCell ref="E559:J559"/>
    <mergeCell ref="E560:J560"/>
    <mergeCell ref="E553:J553"/>
    <mergeCell ref="E554:J554"/>
    <mergeCell ref="E555:J555"/>
    <mergeCell ref="E556:J556"/>
    <mergeCell ref="E549:J549"/>
    <mergeCell ref="E550:J550"/>
    <mergeCell ref="E551:J551"/>
    <mergeCell ref="E552:J552"/>
    <mergeCell ref="E545:J545"/>
    <mergeCell ref="E546:J546"/>
    <mergeCell ref="E547:J547"/>
    <mergeCell ref="E548:J548"/>
    <mergeCell ref="E541:J541"/>
    <mergeCell ref="E542:J542"/>
    <mergeCell ref="E543:J543"/>
    <mergeCell ref="E544:J544"/>
    <mergeCell ref="E537:J537"/>
    <mergeCell ref="E538:J538"/>
    <mergeCell ref="E539:J539"/>
    <mergeCell ref="E540:J540"/>
    <mergeCell ref="E533:J533"/>
    <mergeCell ref="E534:J534"/>
    <mergeCell ref="E535:J535"/>
    <mergeCell ref="E536:J536"/>
    <mergeCell ref="E529:J529"/>
    <mergeCell ref="E530:J530"/>
    <mergeCell ref="E531:J531"/>
    <mergeCell ref="E532:J532"/>
    <mergeCell ref="E525:J525"/>
    <mergeCell ref="E526:J526"/>
    <mergeCell ref="E527:J527"/>
    <mergeCell ref="E528:J528"/>
    <mergeCell ref="E521:J521"/>
    <mergeCell ref="E522:J522"/>
    <mergeCell ref="E523:J523"/>
    <mergeCell ref="E524:J524"/>
    <mergeCell ref="E517:J517"/>
    <mergeCell ref="E518:J518"/>
    <mergeCell ref="E519:J519"/>
    <mergeCell ref="E520:J520"/>
    <mergeCell ref="E513:J513"/>
    <mergeCell ref="E514:J514"/>
    <mergeCell ref="E515:J515"/>
    <mergeCell ref="E516:J516"/>
    <mergeCell ref="E509:J509"/>
    <mergeCell ref="E510:J510"/>
    <mergeCell ref="E511:J511"/>
    <mergeCell ref="E512:J512"/>
    <mergeCell ref="E505:J505"/>
    <mergeCell ref="E506:J506"/>
    <mergeCell ref="E507:J507"/>
    <mergeCell ref="E508:J508"/>
    <mergeCell ref="E501:J501"/>
    <mergeCell ref="E502:J502"/>
    <mergeCell ref="E503:J503"/>
    <mergeCell ref="E504:J504"/>
    <mergeCell ref="E497:J497"/>
    <mergeCell ref="E498:J498"/>
    <mergeCell ref="E499:J499"/>
    <mergeCell ref="E500:J500"/>
    <mergeCell ref="E493:J493"/>
    <mergeCell ref="E494:J494"/>
    <mergeCell ref="E495:J495"/>
    <mergeCell ref="E496:J496"/>
    <mergeCell ref="E489:J489"/>
    <mergeCell ref="E490:J490"/>
    <mergeCell ref="E491:J491"/>
    <mergeCell ref="E492:J492"/>
    <mergeCell ref="E485:J485"/>
    <mergeCell ref="E486:J486"/>
    <mergeCell ref="E487:J487"/>
    <mergeCell ref="E488:J488"/>
    <mergeCell ref="E481:J481"/>
    <mergeCell ref="E482:J482"/>
    <mergeCell ref="E483:J483"/>
    <mergeCell ref="E484:J484"/>
    <mergeCell ref="E477:J477"/>
    <mergeCell ref="E478:J478"/>
    <mergeCell ref="E479:J479"/>
    <mergeCell ref="E480:J480"/>
    <mergeCell ref="E473:J473"/>
    <mergeCell ref="E474:J474"/>
    <mergeCell ref="E475:J475"/>
    <mergeCell ref="E476:J476"/>
    <mergeCell ref="E469:J469"/>
    <mergeCell ref="E470:J470"/>
    <mergeCell ref="E471:J471"/>
    <mergeCell ref="E472:J472"/>
    <mergeCell ref="E465:J465"/>
    <mergeCell ref="E466:J466"/>
    <mergeCell ref="E467:J467"/>
    <mergeCell ref="E468:J468"/>
    <mergeCell ref="E461:J461"/>
    <mergeCell ref="E462:J462"/>
    <mergeCell ref="E463:J463"/>
    <mergeCell ref="E464:J464"/>
    <mergeCell ref="E457:J457"/>
    <mergeCell ref="E458:J458"/>
    <mergeCell ref="E459:J459"/>
    <mergeCell ref="E460:J460"/>
    <mergeCell ref="E453:J453"/>
    <mergeCell ref="E454:J454"/>
    <mergeCell ref="E455:J455"/>
    <mergeCell ref="E456:J456"/>
    <mergeCell ref="E449:J449"/>
    <mergeCell ref="E450:J450"/>
    <mergeCell ref="E451:J451"/>
    <mergeCell ref="E452:J452"/>
    <mergeCell ref="E445:J445"/>
    <mergeCell ref="E446:J446"/>
    <mergeCell ref="E447:J447"/>
    <mergeCell ref="E448:J448"/>
    <mergeCell ref="E441:J441"/>
    <mergeCell ref="E442:J442"/>
    <mergeCell ref="E443:J443"/>
    <mergeCell ref="E444:J444"/>
    <mergeCell ref="E437:J437"/>
    <mergeCell ref="E438:J438"/>
    <mergeCell ref="E439:J439"/>
    <mergeCell ref="E440:J440"/>
    <mergeCell ref="E433:J433"/>
    <mergeCell ref="E434:J434"/>
    <mergeCell ref="E435:J435"/>
    <mergeCell ref="E436:J436"/>
    <mergeCell ref="E429:J429"/>
    <mergeCell ref="E430:J430"/>
    <mergeCell ref="E431:J431"/>
    <mergeCell ref="E432:J432"/>
    <mergeCell ref="E425:J425"/>
    <mergeCell ref="E426:J426"/>
    <mergeCell ref="E427:J427"/>
    <mergeCell ref="E428:J428"/>
    <mergeCell ref="E421:J421"/>
    <mergeCell ref="E422:J422"/>
    <mergeCell ref="E423:J423"/>
    <mergeCell ref="E424:J424"/>
    <mergeCell ref="E417:J417"/>
    <mergeCell ref="E418:J418"/>
    <mergeCell ref="E419:J419"/>
    <mergeCell ref="E420:J420"/>
    <mergeCell ref="E413:J413"/>
    <mergeCell ref="E414:J414"/>
    <mergeCell ref="E415:J415"/>
    <mergeCell ref="E416:J416"/>
    <mergeCell ref="E411:J411"/>
    <mergeCell ref="E409:J409"/>
    <mergeCell ref="E410:J410"/>
    <mergeCell ref="E412:J412"/>
    <mergeCell ref="E405:J405"/>
    <mergeCell ref="E406:J406"/>
    <mergeCell ref="E407:J407"/>
    <mergeCell ref="E408:J408"/>
    <mergeCell ref="E401:J401"/>
    <mergeCell ref="E402:J402"/>
    <mergeCell ref="E403:J403"/>
    <mergeCell ref="E404:J404"/>
    <mergeCell ref="E397:J397"/>
    <mergeCell ref="E398:J398"/>
    <mergeCell ref="E399:J399"/>
    <mergeCell ref="E400:J400"/>
    <mergeCell ref="E393:J393"/>
    <mergeCell ref="E394:J394"/>
    <mergeCell ref="E395:J395"/>
    <mergeCell ref="E396:J396"/>
    <mergeCell ref="E389:J389"/>
    <mergeCell ref="E390:J390"/>
    <mergeCell ref="E391:J391"/>
    <mergeCell ref="E392:J392"/>
    <mergeCell ref="E385:J385"/>
    <mergeCell ref="E386:J386"/>
    <mergeCell ref="E387:J387"/>
    <mergeCell ref="E388:J388"/>
    <mergeCell ref="E381:J381"/>
    <mergeCell ref="E382:J382"/>
    <mergeCell ref="E383:J383"/>
    <mergeCell ref="E384:J384"/>
    <mergeCell ref="E377:J377"/>
    <mergeCell ref="E378:J378"/>
    <mergeCell ref="E379:J379"/>
    <mergeCell ref="E380:J380"/>
    <mergeCell ref="E373:J373"/>
    <mergeCell ref="E374:J374"/>
    <mergeCell ref="E375:J375"/>
    <mergeCell ref="E376:J376"/>
    <mergeCell ref="E369:J369"/>
    <mergeCell ref="E370:J370"/>
    <mergeCell ref="E371:J371"/>
    <mergeCell ref="E372:J372"/>
    <mergeCell ref="E365:J365"/>
    <mergeCell ref="E366:J366"/>
    <mergeCell ref="E367:J367"/>
    <mergeCell ref="E368:J368"/>
    <mergeCell ref="E361:J361"/>
    <mergeCell ref="E362:J362"/>
    <mergeCell ref="E363:J363"/>
    <mergeCell ref="E364:J364"/>
    <mergeCell ref="E357:J357"/>
    <mergeCell ref="E358:J358"/>
    <mergeCell ref="E359:J359"/>
    <mergeCell ref="E360:J360"/>
    <mergeCell ref="E353:J353"/>
    <mergeCell ref="E354:J354"/>
    <mergeCell ref="E355:J355"/>
    <mergeCell ref="E356:J356"/>
    <mergeCell ref="E349:J349"/>
    <mergeCell ref="E350:J350"/>
    <mergeCell ref="E351:J351"/>
    <mergeCell ref="E352:J352"/>
    <mergeCell ref="E345:J345"/>
    <mergeCell ref="E346:J346"/>
    <mergeCell ref="E347:J347"/>
    <mergeCell ref="E348:J348"/>
    <mergeCell ref="E341:J341"/>
    <mergeCell ref="E342:J342"/>
    <mergeCell ref="E343:J343"/>
    <mergeCell ref="E344:J344"/>
    <mergeCell ref="E340:J340"/>
    <mergeCell ref="E101:J101"/>
    <mergeCell ref="E102:J102"/>
    <mergeCell ref="E103:J103"/>
    <mergeCell ref="E104:J104"/>
    <mergeCell ref="E204:J204"/>
    <mergeCell ref="E205:J205"/>
    <mergeCell ref="E198:J198"/>
    <mergeCell ref="E199:J199"/>
    <mergeCell ref="E200:J200"/>
    <mergeCell ref="E73:J73"/>
    <mergeCell ref="E74:J74"/>
    <mergeCell ref="E75:J75"/>
    <mergeCell ref="E337:J337"/>
    <mergeCell ref="E338:J338"/>
    <mergeCell ref="E339:J339"/>
    <mergeCell ref="E201:J201"/>
    <mergeCell ref="E202:J202"/>
    <mergeCell ref="E203:J203"/>
    <mergeCell ref="E195:J195"/>
    <mergeCell ref="E67:J67"/>
    <mergeCell ref="E68:J68"/>
    <mergeCell ref="E69:J69"/>
    <mergeCell ref="E70:J70"/>
    <mergeCell ref="E71:J71"/>
    <mergeCell ref="E72:J72"/>
    <mergeCell ref="E76:J76"/>
    <mergeCell ref="E77:J77"/>
    <mergeCell ref="E78:J78"/>
    <mergeCell ref="E79:J79"/>
    <mergeCell ref="E80:J80"/>
    <mergeCell ref="E81:J81"/>
    <mergeCell ref="E82:J82"/>
    <mergeCell ref="E83:J83"/>
    <mergeCell ref="E84:J84"/>
    <mergeCell ref="E85:J85"/>
    <mergeCell ref="E86:J86"/>
    <mergeCell ref="E87:J87"/>
    <mergeCell ref="E88:J88"/>
    <mergeCell ref="E89:J89"/>
    <mergeCell ref="E90:J90"/>
    <mergeCell ref="E91:J91"/>
    <mergeCell ref="E92:J92"/>
    <mergeCell ref="E93:J93"/>
    <mergeCell ref="E110:J110"/>
    <mergeCell ref="E111:J111"/>
    <mergeCell ref="E112:J112"/>
    <mergeCell ref="E94:J94"/>
    <mergeCell ref="E95:J95"/>
    <mergeCell ref="E96:J96"/>
    <mergeCell ref="E97:J97"/>
    <mergeCell ref="E98:J98"/>
    <mergeCell ref="E99:J99"/>
    <mergeCell ref="E100:J100"/>
    <mergeCell ref="E105:J105"/>
    <mergeCell ref="E106:J106"/>
    <mergeCell ref="E107:J107"/>
    <mergeCell ref="E108:J108"/>
    <mergeCell ref="E109:J109"/>
    <mergeCell ref="E113:J113"/>
    <mergeCell ref="E114:J114"/>
    <mergeCell ref="E115:J115"/>
    <mergeCell ref="E116:J116"/>
    <mergeCell ref="E117:J117"/>
    <mergeCell ref="E118:J118"/>
    <mergeCell ref="E119:J119"/>
    <mergeCell ref="E120:J120"/>
    <mergeCell ref="E121:J121"/>
    <mergeCell ref="E122:J122"/>
    <mergeCell ref="E123:J123"/>
    <mergeCell ref="E124:J124"/>
    <mergeCell ref="E125:J125"/>
    <mergeCell ref="E126:J126"/>
    <mergeCell ref="E127:J127"/>
    <mergeCell ref="E128:J128"/>
    <mergeCell ref="E129:J129"/>
    <mergeCell ref="E130:J130"/>
    <mergeCell ref="E131:J131"/>
    <mergeCell ref="E132:J132"/>
    <mergeCell ref="E133:J133"/>
    <mergeCell ref="E134:J134"/>
    <mergeCell ref="E135:J135"/>
    <mergeCell ref="E136:J136"/>
    <mergeCell ref="E137:J137"/>
    <mergeCell ref="E138:J138"/>
    <mergeCell ref="E139:J139"/>
    <mergeCell ref="E140:J140"/>
    <mergeCell ref="E141:J141"/>
    <mergeCell ref="E142:J142"/>
    <mergeCell ref="E143:J143"/>
    <mergeCell ref="E144:J144"/>
    <mergeCell ref="E145:J145"/>
    <mergeCell ref="E146:J146"/>
    <mergeCell ref="E147:J147"/>
    <mergeCell ref="E148:J148"/>
    <mergeCell ref="E149:J149"/>
    <mergeCell ref="E150:J150"/>
    <mergeCell ref="E151:J151"/>
    <mergeCell ref="E152:J152"/>
    <mergeCell ref="E153:J153"/>
    <mergeCell ref="E154:J154"/>
    <mergeCell ref="E155:J155"/>
    <mergeCell ref="E156:J156"/>
    <mergeCell ref="E157:J157"/>
    <mergeCell ref="E158:J158"/>
    <mergeCell ref="E159:J159"/>
    <mergeCell ref="E160:J160"/>
    <mergeCell ref="E161:J161"/>
    <mergeCell ref="E162:J162"/>
    <mergeCell ref="E163:J163"/>
    <mergeCell ref="E164:J164"/>
    <mergeCell ref="E165:J165"/>
    <mergeCell ref="E166:J166"/>
    <mergeCell ref="E167:J167"/>
    <mergeCell ref="E168:J168"/>
    <mergeCell ref="E169:J169"/>
    <mergeCell ref="E170:J170"/>
    <mergeCell ref="E171:J171"/>
    <mergeCell ref="E207:J207"/>
    <mergeCell ref="E182:J182"/>
    <mergeCell ref="E206:J206"/>
    <mergeCell ref="E196:J196"/>
    <mergeCell ref="E197:J197"/>
    <mergeCell ref="E208:J208"/>
    <mergeCell ref="E209:J209"/>
    <mergeCell ref="E210:J210"/>
    <mergeCell ref="E211:J211"/>
    <mergeCell ref="E212:J212"/>
    <mergeCell ref="E213:J213"/>
    <mergeCell ref="E214:J214"/>
    <mergeCell ref="E215:J215"/>
    <mergeCell ref="E216:J216"/>
    <mergeCell ref="E217:J217"/>
    <mergeCell ref="E218:J218"/>
    <mergeCell ref="E219:J219"/>
    <mergeCell ref="E220:J220"/>
    <mergeCell ref="E221:J221"/>
    <mergeCell ref="E222:J222"/>
    <mergeCell ref="E223:J223"/>
    <mergeCell ref="E224:J224"/>
    <mergeCell ref="E225:J225"/>
    <mergeCell ref="E226:J226"/>
    <mergeCell ref="E227:J227"/>
    <mergeCell ref="E228:J228"/>
    <mergeCell ref="E229:J229"/>
    <mergeCell ref="E230:J230"/>
    <mergeCell ref="E231:J231"/>
    <mergeCell ref="E232:J232"/>
    <mergeCell ref="E233:J233"/>
    <mergeCell ref="E234:J234"/>
    <mergeCell ref="E235:J235"/>
    <mergeCell ref="E236:J236"/>
    <mergeCell ref="E237:J237"/>
    <mergeCell ref="E238:J238"/>
    <mergeCell ref="E239:J239"/>
    <mergeCell ref="E240:J240"/>
    <mergeCell ref="E241:J241"/>
    <mergeCell ref="E242:J242"/>
    <mergeCell ref="E243:J243"/>
    <mergeCell ref="E244:J244"/>
    <mergeCell ref="E245:J245"/>
    <mergeCell ref="E246:J246"/>
    <mergeCell ref="E247:J247"/>
    <mergeCell ref="E248:J248"/>
    <mergeCell ref="E249:J249"/>
    <mergeCell ref="E250:J250"/>
    <mergeCell ref="E251:J251"/>
    <mergeCell ref="E252:J252"/>
    <mergeCell ref="E253:J253"/>
    <mergeCell ref="E254:J254"/>
    <mergeCell ref="E255:J255"/>
    <mergeCell ref="E256:J256"/>
    <mergeCell ref="E257:J257"/>
    <mergeCell ref="E258:J258"/>
    <mergeCell ref="E259:J259"/>
    <mergeCell ref="E260:J260"/>
    <mergeCell ref="E261:J261"/>
    <mergeCell ref="E262:J262"/>
    <mergeCell ref="E263:J263"/>
    <mergeCell ref="E264:J264"/>
    <mergeCell ref="E265:J265"/>
    <mergeCell ref="E266:J266"/>
    <mergeCell ref="E267:J267"/>
    <mergeCell ref="E268:J268"/>
    <mergeCell ref="E269:J269"/>
    <mergeCell ref="E270:J270"/>
    <mergeCell ref="E271:J271"/>
    <mergeCell ref="E272:J272"/>
    <mergeCell ref="E273:J273"/>
    <mergeCell ref="E274:J274"/>
    <mergeCell ref="E275:J275"/>
    <mergeCell ref="E276:J276"/>
    <mergeCell ref="E277:J277"/>
    <mergeCell ref="E278:J278"/>
    <mergeCell ref="E279:J279"/>
    <mergeCell ref="E280:J280"/>
    <mergeCell ref="E281:J281"/>
    <mergeCell ref="E282:J282"/>
    <mergeCell ref="E283:J283"/>
    <mergeCell ref="E284:J284"/>
    <mergeCell ref="E285:J285"/>
    <mergeCell ref="E286:J286"/>
    <mergeCell ref="E287:J287"/>
    <mergeCell ref="E288:J288"/>
    <mergeCell ref="E289:J289"/>
    <mergeCell ref="E290:J290"/>
    <mergeCell ref="E291:J291"/>
    <mergeCell ref="E292:J292"/>
    <mergeCell ref="E293:J293"/>
    <mergeCell ref="E294:J294"/>
    <mergeCell ref="E295:J295"/>
    <mergeCell ref="E296:J296"/>
    <mergeCell ref="E297:J297"/>
    <mergeCell ref="E298:J298"/>
    <mergeCell ref="E299:J299"/>
    <mergeCell ref="E300:J300"/>
    <mergeCell ref="E301:J301"/>
    <mergeCell ref="E302:J302"/>
    <mergeCell ref="E303:J303"/>
    <mergeCell ref="E304:J304"/>
    <mergeCell ref="E305:J305"/>
    <mergeCell ref="E306:J306"/>
    <mergeCell ref="E307:J307"/>
    <mergeCell ref="E308:J308"/>
    <mergeCell ref="E309:J309"/>
    <mergeCell ref="E310:J310"/>
    <mergeCell ref="E311:J311"/>
    <mergeCell ref="E312:J312"/>
    <mergeCell ref="E313:J313"/>
    <mergeCell ref="E314:J314"/>
    <mergeCell ref="E315:J315"/>
    <mergeCell ref="E316:J316"/>
    <mergeCell ref="E317:J317"/>
    <mergeCell ref="E318:J318"/>
    <mergeCell ref="E319:J319"/>
    <mergeCell ref="E320:J320"/>
    <mergeCell ref="E321:J321"/>
    <mergeCell ref="E333:J333"/>
    <mergeCell ref="E322:J322"/>
    <mergeCell ref="E323:J323"/>
    <mergeCell ref="E324:J324"/>
    <mergeCell ref="E325:J325"/>
    <mergeCell ref="E326:J326"/>
    <mergeCell ref="E327:J327"/>
    <mergeCell ref="E335:J335"/>
    <mergeCell ref="E336:J336"/>
    <mergeCell ref="E661:J661"/>
    <mergeCell ref="E662:J662"/>
    <mergeCell ref="E663:J663"/>
    <mergeCell ref="E328:J328"/>
    <mergeCell ref="E329:J329"/>
    <mergeCell ref="E330:J330"/>
    <mergeCell ref="E331:J331"/>
    <mergeCell ref="E332:J332"/>
    <mergeCell ref="E665:J665"/>
    <mergeCell ref="E666:J666"/>
    <mergeCell ref="E667:J667"/>
    <mergeCell ref="E7:J7"/>
    <mergeCell ref="B1:M1"/>
    <mergeCell ref="B2:M2"/>
    <mergeCell ref="B3:M3"/>
    <mergeCell ref="B4:M5"/>
    <mergeCell ref="B6:M6"/>
    <mergeCell ref="E334:J334"/>
  </mergeCells>
  <printOptions/>
  <pageMargins left="0.2362204724409449" right="0.2362204724409449" top="0.4330708661417323" bottom="0.35433070866141736" header="0.15748031496062992" footer="0.35433070866141736"/>
  <pageSetup fitToHeight="0" fitToWidth="1" horizontalDpi="600" verticalDpi="600" orientation="portrait" scale="65" r:id="rId2"/>
  <headerFooter>
    <oddFooter>&amp;R&amp;"-,Negrita"&amp;12&amp;P/&amp;N</oddFooter>
  </headerFooter>
  <rowBreaks count="3" manualBreakCount="3">
    <brk id="636" max="12" man="1"/>
    <brk id="656" max="12" man="1"/>
    <brk id="666" max="12"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Eduardo José Lara Garrido</dc:creator>
  <cp:keywords/>
  <dc:description/>
  <cp:lastModifiedBy>Eduardo José Lara Garrido</cp:lastModifiedBy>
  <cp:lastPrinted>2022-04-07T15:56:32Z</cp:lastPrinted>
  <dcterms:created xsi:type="dcterms:W3CDTF">2022-04-06T20:36:15Z</dcterms:created>
  <dcterms:modified xsi:type="dcterms:W3CDTF">2022-04-07T15:57:06Z</dcterms:modified>
  <cp:category/>
  <cp:version/>
  <cp:contentType/>
  <cp:contentStatus/>
</cp:coreProperties>
</file>