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invird-my.sharepoint.com/personal/yonuery_cruz_mived_gob_do/Documents/Escritorio/MINI-13-12-2023/"/>
    </mc:Choice>
  </mc:AlternateContent>
  <xr:revisionPtr revIDLastSave="0" documentId="8_{DDB22845-7027-483C-A2BE-E6F940A0F218}" xr6:coauthVersionLast="47" xr6:coauthVersionMax="47" xr10:uidLastSave="{00000000-0000-0000-0000-000000000000}"/>
  <bookViews>
    <workbookView xWindow="6060" yWindow="1065" windowWidth="21600" windowHeight="11385" xr2:uid="{1D6931C1-754D-4537-8B18-EECC12A3888A}"/>
  </bookViews>
  <sheets>
    <sheet name="Pagos a proveedores nov.2023" sheetId="2" r:id="rId1"/>
  </sheets>
  <definedNames>
    <definedName name="_xlnm._FilterDatabase" localSheetId="0" hidden="1">'Pagos a proveedores nov.2023'!$B$6:$J$160</definedName>
    <definedName name="_xlnm.Print_Area" localSheetId="0">'Pagos a proveedores nov.2023'!$B$1:$J$168</definedName>
    <definedName name="_xlnm.Print_Titles" localSheetId="0">'Pagos a proveedores nov.2023'!$1:$6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18" i="2" l="1"/>
  <c r="I119" i="2"/>
  <c r="H158" i="2"/>
  <c r="B8" i="2" l="1"/>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B77" i="2" s="1"/>
  <c r="B78" i="2" s="1"/>
  <c r="B79" i="2" s="1"/>
  <c r="B80" i="2" s="1"/>
  <c r="B81" i="2" s="1"/>
  <c r="B82" i="2" s="1"/>
  <c r="B83" i="2" s="1"/>
  <c r="B84" i="2" s="1"/>
  <c r="B85" i="2" s="1"/>
  <c r="B86" i="2" s="1"/>
  <c r="B87" i="2" s="1"/>
  <c r="B88" i="2" s="1"/>
  <c r="B89" i="2" s="1"/>
  <c r="B90" i="2" s="1"/>
  <c r="B91" i="2" s="1"/>
  <c r="B92" i="2" s="1"/>
  <c r="B93" i="2" s="1"/>
  <c r="B94" i="2" s="1"/>
  <c r="B95" i="2" s="1"/>
  <c r="B96" i="2" s="1"/>
  <c r="B97" i="2" s="1"/>
  <c r="B98" i="2" s="1"/>
  <c r="B99" i="2" s="1"/>
  <c r="B100" i="2" s="1"/>
  <c r="B101" i="2" s="1"/>
  <c r="B102" i="2" s="1"/>
  <c r="B103" i="2" s="1"/>
  <c r="B104" i="2" s="1"/>
  <c r="B105" i="2" s="1"/>
  <c r="B106" i="2" s="1"/>
  <c r="B107" i="2" s="1"/>
  <c r="B108" i="2" s="1"/>
  <c r="B109" i="2" s="1"/>
  <c r="B110" i="2" s="1"/>
  <c r="B111" i="2" s="1"/>
  <c r="B112" i="2" s="1"/>
  <c r="B113" i="2" s="1"/>
  <c r="B114" i="2" s="1"/>
  <c r="B115" i="2" s="1"/>
  <c r="B116" i="2" s="1"/>
  <c r="B117" i="2" s="1"/>
  <c r="B118" i="2" s="1"/>
  <c r="B119" i="2" s="1"/>
  <c r="B120" i="2" s="1"/>
  <c r="B121" i="2" s="1"/>
  <c r="B122" i="2" s="1"/>
  <c r="B123" i="2" s="1"/>
  <c r="B124" i="2" s="1"/>
  <c r="B125" i="2" s="1"/>
  <c r="B126" i="2" s="1"/>
  <c r="B127" i="2" s="1"/>
  <c r="B128" i="2" s="1"/>
  <c r="B129" i="2" s="1"/>
  <c r="B130" i="2" s="1"/>
  <c r="B131" i="2" s="1"/>
  <c r="B132" i="2" s="1"/>
  <c r="B133" i="2" s="1"/>
  <c r="B134" i="2" s="1"/>
  <c r="B135" i="2" s="1"/>
  <c r="B136" i="2" s="1"/>
  <c r="B137" i="2" s="1"/>
  <c r="B138" i="2" s="1"/>
  <c r="B139" i="2" s="1"/>
  <c r="B140" i="2" s="1"/>
  <c r="B141" i="2" s="1"/>
  <c r="B142" i="2" s="1"/>
  <c r="B143" i="2" s="1"/>
  <c r="B144" i="2" s="1"/>
  <c r="B145" i="2" s="1"/>
  <c r="B146" i="2" s="1"/>
  <c r="B147" i="2" s="1"/>
  <c r="B148" i="2" s="1"/>
  <c r="B149" i="2" s="1"/>
  <c r="B150" i="2" s="1"/>
  <c r="B151" i="2" s="1"/>
  <c r="B152" i="2" s="1"/>
  <c r="B153" i="2" s="1"/>
  <c r="I154" i="2"/>
  <c r="I155" i="2"/>
  <c r="I156" i="2"/>
  <c r="I149" i="2" l="1"/>
  <c r="I150" i="2"/>
  <c r="I151" i="2"/>
  <c r="I152" i="2"/>
  <c r="I153" i="2"/>
  <c r="I157" i="2"/>
  <c r="I133" i="2"/>
  <c r="I134" i="2"/>
  <c r="I135" i="2"/>
  <c r="I136" i="2"/>
  <c r="I137" i="2"/>
  <c r="I138" i="2"/>
  <c r="I139" i="2"/>
  <c r="I140" i="2"/>
  <c r="I141" i="2"/>
  <c r="I142" i="2"/>
  <c r="I143" i="2"/>
  <c r="I144" i="2"/>
  <c r="I145" i="2"/>
  <c r="I146" i="2"/>
  <c r="I147" i="2"/>
  <c r="I148" i="2"/>
  <c r="I120" i="2"/>
  <c r="I121" i="2"/>
  <c r="I122" i="2"/>
  <c r="I123" i="2"/>
  <c r="I124" i="2"/>
  <c r="I125" i="2"/>
  <c r="I126" i="2"/>
  <c r="I127" i="2"/>
  <c r="I128" i="2"/>
  <c r="I129" i="2"/>
  <c r="I130" i="2"/>
  <c r="I131" i="2"/>
  <c r="I132" i="2"/>
  <c r="I96" i="2" l="1"/>
  <c r="I97" i="2"/>
  <c r="I98" i="2"/>
  <c r="I99" i="2"/>
  <c r="I100" i="2"/>
  <c r="I101" i="2"/>
  <c r="I102" i="2"/>
  <c r="I103" i="2"/>
  <c r="I104" i="2"/>
  <c r="I105" i="2"/>
  <c r="I106" i="2"/>
  <c r="I107" i="2"/>
  <c r="I108" i="2"/>
  <c r="I109" i="2"/>
  <c r="I110" i="2"/>
  <c r="I111" i="2"/>
  <c r="I112" i="2"/>
  <c r="I113" i="2"/>
  <c r="I114" i="2"/>
  <c r="I115" i="2"/>
  <c r="I116" i="2"/>
  <c r="I117" i="2"/>
  <c r="I92" i="2" l="1"/>
  <c r="I91" i="2" l="1"/>
  <c r="I93" i="2"/>
  <c r="I94" i="2"/>
  <c r="I95" i="2"/>
  <c r="I27" i="2"/>
  <c r="I28" i="2"/>
  <c r="I29" i="2"/>
  <c r="I30" i="2"/>
  <c r="I31" i="2"/>
  <c r="I32" i="2"/>
  <c r="I33" i="2"/>
  <c r="I34" i="2"/>
  <c r="I35" i="2"/>
  <c r="I36" i="2"/>
  <c r="I37" i="2"/>
  <c r="I38" i="2"/>
  <c r="I39" i="2"/>
  <c r="I40" i="2"/>
  <c r="I41" i="2"/>
  <c r="I42" i="2"/>
  <c r="I43" i="2"/>
  <c r="I44" i="2"/>
  <c r="I45" i="2"/>
  <c r="I46" i="2"/>
  <c r="I47" i="2"/>
  <c r="I48" i="2"/>
  <c r="I25" i="2"/>
  <c r="I26" i="2"/>
  <c r="I50" i="2" l="1"/>
  <c r="I89" i="2" l="1"/>
  <c r="I90" i="2"/>
  <c r="I86" i="2"/>
  <c r="I87" i="2"/>
  <c r="I88" i="2"/>
  <c r="I66" i="2"/>
  <c r="I67" i="2"/>
  <c r="I68" i="2"/>
  <c r="I69" i="2"/>
  <c r="I70" i="2"/>
  <c r="I71" i="2"/>
  <c r="I72" i="2"/>
  <c r="I73" i="2"/>
  <c r="I74" i="2"/>
  <c r="I75" i="2"/>
  <c r="I76" i="2"/>
  <c r="I77" i="2"/>
  <c r="I78" i="2"/>
  <c r="I79" i="2"/>
  <c r="I80" i="2"/>
  <c r="I81" i="2"/>
  <c r="I82" i="2"/>
  <c r="I83" i="2"/>
  <c r="I84" i="2"/>
  <c r="I85" i="2"/>
  <c r="I7" i="2"/>
  <c r="I10" i="2"/>
  <c r="I11" i="2"/>
  <c r="I53" i="2"/>
  <c r="I54" i="2"/>
  <c r="I55" i="2"/>
  <c r="I56" i="2"/>
  <c r="I57" i="2"/>
  <c r="I58" i="2"/>
  <c r="I59" i="2"/>
  <c r="I60" i="2"/>
  <c r="I14" i="2"/>
  <c r="I8" i="2"/>
  <c r="I9" i="2" l="1"/>
  <c r="I12" i="2"/>
  <c r="I13" i="2"/>
  <c r="I15" i="2"/>
  <c r="I16" i="2"/>
  <c r="I17" i="2"/>
  <c r="I18" i="2"/>
  <c r="I19" i="2"/>
  <c r="I20" i="2"/>
  <c r="I21" i="2"/>
  <c r="I22" i="2"/>
  <c r="I23" i="2"/>
  <c r="I24" i="2"/>
  <c r="I49" i="2"/>
  <c r="I51" i="2"/>
  <c r="I52" i="2"/>
  <c r="I61" i="2"/>
  <c r="I62" i="2"/>
  <c r="I63" i="2"/>
  <c r="I64" i="2"/>
  <c r="I65" i="2"/>
  <c r="I158" i="2" l="1"/>
</calcChain>
</file>

<file path=xl/sharedStrings.xml><?xml version="1.0" encoding="utf-8"?>
<sst xmlns="http://schemas.openxmlformats.org/spreadsheetml/2006/main" count="744" uniqueCount="539">
  <si>
    <t>PAGOS A PROVEEDORES</t>
  </si>
  <si>
    <t/>
  </si>
  <si>
    <t>TOTAL</t>
  </si>
  <si>
    <t>PAGADO</t>
  </si>
  <si>
    <t>MINISTERIO DE LA VIVIENDA, HABITAT Y EDIFICACIONES</t>
  </si>
  <si>
    <t>MIVHED</t>
  </si>
  <si>
    <t>CH</t>
  </si>
  <si>
    <t xml:space="preserve"> CONCEPTO</t>
  </si>
  <si>
    <t>NO. FACTURA</t>
  </si>
  <si>
    <t>FECHA FACTURA</t>
  </si>
  <si>
    <t>MONTO FACTURADO</t>
  </si>
  <si>
    <t>MONTO PAGADO</t>
  </si>
  <si>
    <t>MONTO PENDIENTE</t>
  </si>
  <si>
    <t>BENEFICIARIO</t>
  </si>
  <si>
    <t>Lib. No.</t>
  </si>
  <si>
    <t>Enc. Departamento de  Contabilidad</t>
  </si>
  <si>
    <t xml:space="preserve">      Licda. Giannina Méndez</t>
  </si>
  <si>
    <t xml:space="preserve">        Directora Financiera</t>
  </si>
  <si>
    <t xml:space="preserve">              Licda. Yajaira Villar</t>
  </si>
  <si>
    <t>DEL 01 AL 30 DE NOVIEMBRE 2023</t>
  </si>
  <si>
    <t>Magna Motors S A</t>
  </si>
  <si>
    <t>Lm Ingenieros &amp; Asociados, S.r.l.</t>
  </si>
  <si>
    <t>Ducto Limpio S.d., Srl</t>
  </si>
  <si>
    <t>Autocentro Navarro, Srl</t>
  </si>
  <si>
    <t>Agroindustrial Freysa Srl</t>
  </si>
  <si>
    <t>Sofia Isabel Rojas Goico</t>
  </si>
  <si>
    <t>Maldonado Tapia &amp; Asociados, Srl</t>
  </si>
  <si>
    <t>Telesistema Dominicano, Sas</t>
  </si>
  <si>
    <t>Agua Planeta Azul, S. A.</t>
  </si>
  <si>
    <t>Lib-7312</t>
  </si>
  <si>
    <t>Lib-7331</t>
  </si>
  <si>
    <t>Lib-7409</t>
  </si>
  <si>
    <t>Lib-7410</t>
  </si>
  <si>
    <t>Lib-7416</t>
  </si>
  <si>
    <t>Lib-7411</t>
  </si>
  <si>
    <t>Lib-7534</t>
  </si>
  <si>
    <t>Lib-7241</t>
  </si>
  <si>
    <t>Lib-7240</t>
  </si>
  <si>
    <t>B1500006902</t>
  </si>
  <si>
    <t>Lib-7312. noveno pago por servicio de mantenimiento preventivo para las nuevas unidades adquiridas para la flotilla vehicular de este ministerio.</t>
  </si>
  <si>
    <t>Lib-7331. pago cub-02(25.75) ficha cbe00561, lote 5, por construccion del subcentro de la universidad autonoma de santo domingo (uasd), en el municipio de cotui, provincia sanchez ramirez, proyecto no. 00511.</t>
  </si>
  <si>
    <t>B1500000784</t>
  </si>
  <si>
    <t xml:space="preserve">Lib-7409. pago por adquisicion deshumidificadores, para ser usados en el area de archivo central del edificio 1 de este ministerio. </t>
  </si>
  <si>
    <t xml:space="preserve">B150002596 </t>
  </si>
  <si>
    <t xml:space="preserve">Lib-7410. pago por adquisicion de accesorios de vehiculos, para la flotilla vehicular de este ministerio. </t>
  </si>
  <si>
    <t xml:space="preserve"> 26/10/2023</t>
  </si>
  <si>
    <t>B1500000122</t>
  </si>
  <si>
    <t>Lib-7416. ultimo pago por alquiler de 38 parqueos para autos y 8 para motores, ubicados en la calle 30 de marzo no. 41, sector san carlos, d.n. corresp. al mes de noviembre del 2023.</t>
  </si>
  <si>
    <t xml:space="preserve">B1500000138 </t>
  </si>
  <si>
    <t>Lib-7411. pago por servicios de nueve (09) notarizaciones.</t>
  </si>
  <si>
    <t>Lib-7534. pago cubicación cb-05(94.85%)  ficha cbe00525, lote 9, por construccion y mejoramiento de viviendas dominicana se reconstruye iii, provincia sanchez ramirez, proyecto 00503.</t>
  </si>
  <si>
    <t xml:space="preserve"> 17/10/2023</t>
  </si>
  <si>
    <t xml:space="preserve">B1500000661 </t>
  </si>
  <si>
    <t>Lib-7241. pago por servicio de cobertura especial de la asamblea general de la onu, transmision especial desde new york por el programa telenoticias emision estelar.</t>
  </si>
  <si>
    <t>B1500154261, B1500154262, B1500164893, B1500165222, B1500165230, B1500165363</t>
  </si>
  <si>
    <t xml:space="preserve"> 11/10/2023,  09/10/2023,  10/10/2023,  12/10/2023, 17/10/2023</t>
  </si>
  <si>
    <t>Lib-7240. noveno pago por suministro de botellones de agua potable a los edificios i y ii de este ministerio.</t>
  </si>
  <si>
    <t>Banco De Reservas De La Republica Dominicana</t>
  </si>
  <si>
    <t>Isla Dominicana De Petroleo Corporation</t>
  </si>
  <si>
    <t>Constructora Tradeco Srl</t>
  </si>
  <si>
    <t>Radiocadena Comercial Srl</t>
  </si>
  <si>
    <t>V H Office Supply Srl</t>
  </si>
  <si>
    <t>Constructora Fixsa, S.r.l.</t>
  </si>
  <si>
    <t>Ing. Julio Hiraldo U. &amp; Asociados, Srl</t>
  </si>
  <si>
    <t>Caribbean Food Supply Y R, Srl</t>
  </si>
  <si>
    <t>Delsol Enterprise, Srl</t>
  </si>
  <si>
    <t>Cantabria Brand Representative Srl.</t>
  </si>
  <si>
    <t>Lib-7413</t>
  </si>
  <si>
    <t>Lib-7406</t>
  </si>
  <si>
    <t>Lib-7390</t>
  </si>
  <si>
    <t>Lib-7242</t>
  </si>
  <si>
    <t>Lib-7281</t>
  </si>
  <si>
    <t>Lib-7393</t>
  </si>
  <si>
    <t>Lib-7325</t>
  </si>
  <si>
    <t>Lib-7330</t>
  </si>
  <si>
    <t>Lib-7337</t>
  </si>
  <si>
    <t>Lib-7323</t>
  </si>
  <si>
    <t>Lib-7413. abono a cesion linia de credito con el banco de reservas de la republica dominicana, por valor de rd$ 400,000,000.00 ficha cbe00557, pago cubicación cb-03(52.41%) por construcción del subcentro de la universidad autónoma de santo domingo (uasd), en el municipio de azua de compostela, provincia azua, proyecto no. 00507 .</t>
  </si>
  <si>
    <t>B1500129123, B1500129124, B1500129125</t>
  </si>
  <si>
    <t>Lib-7406. segundo pago por adquisicion de tickets de combustible de 11,000 tickets de gasolina para uso de la flotilla vehicular del ministerio.</t>
  </si>
  <si>
    <t>Lib-7390. pago cubicación cb-03(44%) ficha cbe00537, lote 21, por construccion y mejoramiento de viviendas sociales, dominicana se reconstruye iii, provincia independencia, proyecto 00503</t>
  </si>
  <si>
    <t xml:space="preserve">B1500001736, B1500001737 </t>
  </si>
  <si>
    <t>Lib-7242. primer pago por servicios de publicidad en medios de television, radio y digital, transmitido por el programa que tenemos radio, correspondiente a los meses de agosto y septiembre 2023.</t>
  </si>
  <si>
    <t xml:space="preserve"> 13/10/2023</t>
  </si>
  <si>
    <t xml:space="preserve">B1500000079 </t>
  </si>
  <si>
    <t xml:space="preserve">Lib-7281. tercer pago por adquisicion de materiales y herramientas para reparacion de viviendas en el distrito nacional y la provincia santo domingo, a raiz del las lluvias acaecidas el 04 de noviembre 2022, lote iii. </t>
  </si>
  <si>
    <t>Lib-7393. pago cubicación cb-03(71.45%)ficha cbe00645, lote 1, proyecto no. 00538, por mejoramiento de hábitat para viviendas reconstruidas por el paso del huracán fiona, en la provincia la altagracia.</t>
  </si>
  <si>
    <t>Lib-7325. abono cubicación cb-03(44.28%) ficha cbe00447, lote e, por construccion del lote e, sum. e inst. de climatizacion, hospital regional san vicente de paul, proyecto 00441, prov. Duarte.</t>
  </si>
  <si>
    <t xml:space="preserve">B1500000097 </t>
  </si>
  <si>
    <t xml:space="preserve">Lib-7337. segundo pago por adquisicion de materiales y herramientas para reparacion de viviendas en el distrito nacional y la provincia santo domingo, a raiz del las lluvias acaecidas el 04 de noviembre 2022, lote ii. </t>
  </si>
  <si>
    <t xml:space="preserve"> 10/10/2023</t>
  </si>
  <si>
    <t xml:space="preserve">B1500000039 </t>
  </si>
  <si>
    <t xml:space="preserve">Lib-7330. treceavo pago por servicio de lavanderia para manteles y bambalinas. </t>
  </si>
  <si>
    <t xml:space="preserve"> 27/09/2023</t>
  </si>
  <si>
    <t xml:space="preserve">B1500002238 </t>
  </si>
  <si>
    <t xml:space="preserve">Lib-7323. sexto pago por diferencia en precio con relacion a la oferta economica. </t>
  </si>
  <si>
    <t>Ministerio De La Vivienda Habitat Y Edificaciones (mivhed)</t>
  </si>
  <si>
    <t>Servicentro Del Caribe Azul, Srl</t>
  </si>
  <si>
    <t>Gattas Y Asociados Srl</t>
  </si>
  <si>
    <t>Foros Business Geg Srl</t>
  </si>
  <si>
    <t>Forgosa, S.r.l.</t>
  </si>
  <si>
    <t>Consultoria Y Servicios Salper Srl</t>
  </si>
  <si>
    <t>Orquidea Del Carmen Medina Ferreiras De Perez</t>
  </si>
  <si>
    <t>Corporacion Turistica De Servicios Punta Cana S.a.s.</t>
  </si>
  <si>
    <t>El Banco De Reservas De La Republica Dominicana, Banco De Servicios Multiples, S A</t>
  </si>
  <si>
    <t>Lib-7510.</t>
  </si>
  <si>
    <t>Lib-7542</t>
  </si>
  <si>
    <t>Lib-7693</t>
  </si>
  <si>
    <t>Lib-7541</t>
  </si>
  <si>
    <t>Lib-7244</t>
  </si>
  <si>
    <t>Lib-7329</t>
  </si>
  <si>
    <t>Lib-7539</t>
  </si>
  <si>
    <t>Lib-7412</t>
  </si>
  <si>
    <t>Lib-7616</t>
  </si>
  <si>
    <t>Lib-7866</t>
  </si>
  <si>
    <t>Lib-7569</t>
  </si>
  <si>
    <t>N/A</t>
  </si>
  <si>
    <t>Lib-7510. pago de viaticos en operativos de supervision, construccion y reconstruccion de viviendas para personal descrito en el expediente anexo, grupo no. 40.</t>
  </si>
  <si>
    <t xml:space="preserve"> 24/10/2023</t>
  </si>
  <si>
    <t xml:space="preserve"> B1500000099</t>
  </si>
  <si>
    <t>Lib-7542. tercer pago por adquisicion de materiales y herramientas para reparacion de viviendas en el distrito nacional y la provincia santo domingo, a raiz del las lluvias acaecidas el 04 de noviembre 2022, lote ii.</t>
  </si>
  <si>
    <t xml:space="preserve">B1500000383, B1500000384 </t>
  </si>
  <si>
    <t xml:space="preserve">Lib-7693. segundo pago por contratacion de servicio de mantenimientos preventivos y correctivos de la flotilla vehicular de este ministerio. </t>
  </si>
  <si>
    <t>Lib-7541. pago cubicación cub-06(77.49%) Ficha cbe00407, lote 24, por construcción y mejoramiento de viviendas sociales, dominicana se reconstruye ii, provincia hato mayor, proyecto no.00427.</t>
  </si>
  <si>
    <t xml:space="preserve"> 18/10/2023</t>
  </si>
  <si>
    <t xml:space="preserve">B1500000001 </t>
  </si>
  <si>
    <t>Lib-7244. pago por concepto de publireportaje en la revista semana de la gestion de las instituciones del estado en el perido 2022-2023, edicion digital septiembre 2023.</t>
  </si>
  <si>
    <t xml:space="preserve"> 12/10/2023, 13/10/2023</t>
  </si>
  <si>
    <t xml:space="preserve">B1500006919, B1500006922 </t>
  </si>
  <si>
    <t xml:space="preserve">Lib-7329. sexto pago por servicio de mantenimiento preventivo para los nuevos vehiculos ligeros y pesados de este ministerio, cinco (5) camiones hyundai hd-65 2023 y dos minibus hyundai staria 2023. </t>
  </si>
  <si>
    <t>Lib-7539. pago cubicación cb-02(29.25%) ficha cbe00527, lote 11, por construccion y mejoramiento de viviendas sociales, dominicana se reconstruye iii, provincia puerto plata, proyecto no. 00503.</t>
  </si>
  <si>
    <t xml:space="preserve"> 06/10/2023</t>
  </si>
  <si>
    <t xml:space="preserve">B1500000114 </t>
  </si>
  <si>
    <t>Lib-7412. quinto pago por servicios de fumigacion por periodo de 6 meses, correspondiente al mes de septiembre 2023.</t>
  </si>
  <si>
    <t xml:space="preserve"> B1500000106 </t>
  </si>
  <si>
    <t>Lib-7616. pago por concepto de honorarios por servicios notariales de dos (2) actos autenticos.</t>
  </si>
  <si>
    <t xml:space="preserve"> 31/10/2023</t>
  </si>
  <si>
    <t xml:space="preserve">B1500000351 </t>
  </si>
  <si>
    <t>Lib-7866. pago por servicio de electricidad y agua potable del local de alquiler ubicado en punta cana, correspondiente al periodo desde el 26 de septiembre al 25 de octubre del 2023.</t>
  </si>
  <si>
    <t>Lib-7569. abono a cesión de crédito con el banco de reservas de la republica dominicana, banco de servicios multiples, s a y constructora villa mejia, srl, pago cubicación cub-03(37%), del contrato mivhed-cb-ob-lpn-049-2022, ficha cbe00554, lote 38, por construcción y mejoramiento de viviendas sociales en la provincia santo domingo, proyecto dominicana se reconstruye iii, proyecto no. 00503.</t>
  </si>
  <si>
    <t>Johnny Omar Medina Feliz</t>
  </si>
  <si>
    <t>Lib-7572</t>
  </si>
  <si>
    <t>Lib-7513</t>
  </si>
  <si>
    <t>Lib-7575</t>
  </si>
  <si>
    <t xml:space="preserve">B1500000081 </t>
  </si>
  <si>
    <t>Lib-7572. cuarto pago por valor de rd$1,727,992.00 menos rd$345,598.40 del 20% de la factura por amortizacion del avance inicial por adquisicion de materiales y herramientas para reparacion de viviendas en el distrito nacional y la provincia santo domingo, a raiz del las lluvias acaecidas el 04 de noviembre 2022, lote iii.</t>
  </si>
  <si>
    <t>Lib-7513. pago cubicación cb-03(51.74%) ficha cbe 00518, lote 2, por construccion y mejoramiento de viviendas sociales, dominicana se reconstruye iii, provincia barahona, proyecto no. 00503.</t>
  </si>
  <si>
    <t>Lib-7575. abono a cencion de credito con el banco de reservas con el pago de la cubicación cb-01(16.07%) del contrato mivhed-cb-ob-lpn-037-2022, ficha cbe00542, lote 26, por construccion y mejoramiento de viviendas sociales, dominicana se reconstruye iii, provincia el seibo, proyecto no. 00503.</t>
  </si>
  <si>
    <t>Caecom, Srl</t>
  </si>
  <si>
    <t>Edesur Dominicana, S. A.</t>
  </si>
  <si>
    <t>Jimenez Fernandez,srl</t>
  </si>
  <si>
    <t>Pontificia Universidad Catolica Madre Y Maestra (pucmm)</t>
  </si>
  <si>
    <t>Jcq Ingenieria En Ascensores, S. R. L.</t>
  </si>
  <si>
    <t>Esconsa,srl</t>
  </si>
  <si>
    <t>Victor Ungria Mejia Familia</t>
  </si>
  <si>
    <t>Alcaldia Del Distrito Nacional (adn)</t>
  </si>
  <si>
    <t>Servicios Publicitarios Grupo Hidor Srl</t>
  </si>
  <si>
    <t>Nuespi Ingenieria Srl</t>
  </si>
  <si>
    <t>Inversiones Yang, Srl</t>
  </si>
  <si>
    <t>Grupo Gawla, S.r.l.</t>
  </si>
  <si>
    <t>Constructora Ordum, E.i.r.l.</t>
  </si>
  <si>
    <t>Convexa &amp; Asociados, S.r.l.</t>
  </si>
  <si>
    <t>Lib-7623. pago de viaticos en operativos de supervision, construccion y reconstruccion de viviendas para personal descrito en el expediente anexo, grupo no.42.</t>
  </si>
  <si>
    <t>Lib-7721. saldo cubicación cub-03(40.74%) ficha cbe00562, lote 3, por remodelacion de las oficinas de la junta de aviacion civil (jac), proyecto no. 00512.</t>
  </si>
  <si>
    <t>Lib-7623</t>
  </si>
  <si>
    <t>Lib-7721</t>
  </si>
  <si>
    <t>Lib-7821</t>
  </si>
  <si>
    <t>Lib-7744</t>
  </si>
  <si>
    <t>Lib-6779</t>
  </si>
  <si>
    <t>Lib-7540</t>
  </si>
  <si>
    <t>Lib-7570</t>
  </si>
  <si>
    <t>Lib-7797</t>
  </si>
  <si>
    <t>Lib-7574</t>
  </si>
  <si>
    <t>Lib-7871</t>
  </si>
  <si>
    <t>Lib-7859</t>
  </si>
  <si>
    <t>Lib-7639</t>
  </si>
  <si>
    <t>Lib-7546</t>
  </si>
  <si>
    <t>Lib-7748</t>
  </si>
  <si>
    <t>Lib-7551</t>
  </si>
  <si>
    <t>Lib-7714</t>
  </si>
  <si>
    <t>B1500410098, B1500410110, B1500410118, B1500411983, B1500414518</t>
  </si>
  <si>
    <t>Lib-7821. pago por consumo de energia electrica del nic. 5368777 del almacen de hato nuevo, nic. 5017176 de san juan de la maguana, nic. 7219931 del edificio 2b, nic. 5393659 del edificio anexo ii y nic. 6002583 del edificio i.</t>
  </si>
  <si>
    <t>Lib-7744. saldo cubicación cub-18(99.66%) ficha mev01773, lote 6, por construcción de 12 edificios en la provincia de santiago rodriguez, proyecto invi villa esperanza, provincia santiago rodriguez no. 00359.</t>
  </si>
  <si>
    <t xml:space="preserve"> 20/09/2023</t>
  </si>
  <si>
    <t xml:space="preserve"> B1500007377 </t>
  </si>
  <si>
    <t>Lib-6779. cuarto pago por la participacion de 2 colaboradores maureen gissel mateo germosen y martyn wellington alcantara santana, en la maestria en derecho administrativo y la regulacion economica, correspondiente al trimestre 4-2022-2023 (septiembre-diciembre 2023.</t>
  </si>
  <si>
    <t xml:space="preserve">B1500000867 </t>
  </si>
  <si>
    <t xml:space="preserve">Lib-7540. sexto y ultimo pago por servicio de mantenimiento preventivo y correctivo de los ascensores de los edificios i y ii de este ministerio, dirigido a mipymes, correspondiente al mes de septiembre del 2023. </t>
  </si>
  <si>
    <t>Lib-7570. abono a cesion de credito consorcio t2rk, proyectos sostenibles, por valor de rd$229,306,697.21, (este contrato posee cesion de obra con esconsa, srl, continuidad con mivhed-cb-cco-001-2021) y pago cub-12(82.10%) por construccion del lote a, obra civil y arquitectonica, del hospital regional san vicente de paul, proyecto no. 00499, provincia duarte.</t>
  </si>
  <si>
    <t>Lib-7797. pago cubicación cb-02(89.26%) ficha cbe00667, lote 8, por construcción y reconstrucción de viviendas afectadas por el huracán fiona, fase ii, en la provincia santo domingo, proyecto no. 00539.</t>
  </si>
  <si>
    <t>Lib-7574. pago de viaticos en operativos de supervision, construccion y reconstruccion de viviendas para personal descrito en el expediente anexo, grupo no.41.</t>
  </si>
  <si>
    <t xml:space="preserve"> 01/11/2023</t>
  </si>
  <si>
    <t xml:space="preserve">B1500046904, B1500046905, B1500046906, B1500046907, B1500046974 </t>
  </si>
  <si>
    <t>Lib-7871. pago por la recogida de basura del edificio 1, 2, local 2b, y parqueo la esperilla con los codigos del sistema no. 40480, 40293, 40294, 40295, y 110526, correspondiente al mes de noviembre 2023.</t>
  </si>
  <si>
    <t xml:space="preserve"> B1500000103 </t>
  </si>
  <si>
    <t>Lib-7859. segundo pago por servicios de publicidad en medios de television, radio y digital; por un periodo de cuatro (4) meses en el programa contacto; correspondiente al mes octubre 2023.</t>
  </si>
  <si>
    <t>Lib-7639. pago cubicación cub-02, cub-03, cub-04 (77.12%) ficha cbe00628, lote 7, por construccion y reconstruccion de viviendas afectadas por huracan fiona, en la region este, provincia el seibo, proyecto no. 00535.</t>
  </si>
  <si>
    <t xml:space="preserve"> B1500000891 </t>
  </si>
  <si>
    <t>Lib-7546. octavo pago por adq. de materiales de construccion para la reparacion de viviendas a traves de las brigadas de accion rapida del mivhed, para el almacen de san juan, regional sur, lote 3, sub-lote i.</t>
  </si>
  <si>
    <t>Lib-7748. saldo a cubicación 03 ficha cbe00677, lote c, por suministro e instalacion de redes y data del hospital municipal de villa hermosa, prov. la romana, proyecto 00540 , prov. la romana.</t>
  </si>
  <si>
    <t>Lib-7551. pago cubicación cb-02(40.33% ficha cbe00544, lote 28, por construcción y mejoramiento de viviendas sociales, dominicana se reconstruye iii, provincia monte plata, proyecto no. 00503.</t>
  </si>
  <si>
    <t>Lib-7714. pago cub-02(73.60%) por suministro e instalacion de climatización del hospital municipal de dajabón, provincia dajabón, proyecto no. 00494.</t>
  </si>
  <si>
    <t>Constructora Mejía Draiby Srl</t>
  </si>
  <si>
    <t>Lib-7514</t>
  </si>
  <si>
    <t>Lib-7514. pago cubicación cb-05(78.18%) ficha cbe00412, lote 29, por construcción y mejoramiento de viviendas sociales dominicana se reconstruye ii, provincia monte plata, proyecto no. 00427.</t>
  </si>
  <si>
    <t>Grupo Marte Roman, Srl</t>
  </si>
  <si>
    <t>Constructora Macdougall, S.r.l.</t>
  </si>
  <si>
    <t>Conser Srl</t>
  </si>
  <si>
    <t>Kepher, S.r.l.</t>
  </si>
  <si>
    <t>Banco De Desarrollo Y Exportaciones (bandex)</t>
  </si>
  <si>
    <t>Orquidea Del Carmen</t>
  </si>
  <si>
    <t>Celna Enterprises, Srl</t>
  </si>
  <si>
    <t>Velez Import Srl</t>
  </si>
  <si>
    <t>Satcom Lat Srl</t>
  </si>
  <si>
    <t>Medianet Srl</t>
  </si>
  <si>
    <t>Nuñez Ramirez Srl.</t>
  </si>
  <si>
    <t>Group Z Healthcare Products Dominicana, S.r.l</t>
  </si>
  <si>
    <t>Humano Seguros, S. A.</t>
  </si>
  <si>
    <t>Empresa Distribuidora De Electricidad Del Norte (edenorte)</t>
  </si>
  <si>
    <t>Evel Suplidores Srl</t>
  </si>
  <si>
    <t>Alquicon Ingeniería Y Servicios, S.r.l.</t>
  </si>
  <si>
    <t>Lib-7732</t>
  </si>
  <si>
    <t>Lib-7726</t>
  </si>
  <si>
    <t>Lib-7710</t>
  </si>
  <si>
    <t>Lib-7788</t>
  </si>
  <si>
    <t>Lib-7740</t>
  </si>
  <si>
    <t>Lib-7810</t>
  </si>
  <si>
    <t>Lib-7723</t>
  </si>
  <si>
    <t>Lib-7840</t>
  </si>
  <si>
    <t>Lib-7904</t>
  </si>
  <si>
    <t>Lib-7819</t>
  </si>
  <si>
    <t>Lib-7827</t>
  </si>
  <si>
    <t>Lib-7935</t>
  </si>
  <si>
    <t>Lib-7694</t>
  </si>
  <si>
    <t>Lib-7903</t>
  </si>
  <si>
    <t>Lib-8006</t>
  </si>
  <si>
    <t>Lib-7777</t>
  </si>
  <si>
    <t>Lib-7775</t>
  </si>
  <si>
    <t>Lib-7481</t>
  </si>
  <si>
    <t>Lib-7773</t>
  </si>
  <si>
    <t>Lib-7732. pago cubicación cb-03(36.93%) ficha cbe00549,lote 33, por construccion y mejoramiento de viviendas sociales, dominicana se reconstruye iii, lote 33, prov. san juan.. proyecto no.00503.</t>
  </si>
  <si>
    <t>Lib-7726. pago cubicación cb-04(90.17%) ficha cbe00541, lote 25, por construccion y mejoramiento de viviendas sociales, dominicana se reconstruye iii, provincia la romana, proyecto no. 00503.</t>
  </si>
  <si>
    <t>Lib-7710. abono a cubicación cb-05(88.98%) ficha cbe00421, por construccion centro de atención primaria profesor juan bosch,partidas electricas, mobiliario y otros, proyecto no.00429, santo domingo este.</t>
  </si>
  <si>
    <t>Lib-7788. pago cubicación cb-02(37.97%) ficha cbe00627, lote 6, por construccion y reconstruccion de viviendas afectadas por el huracan fiona en la provincia la altagracia, region este, proyecto 00535.</t>
  </si>
  <si>
    <t>Lib-7740. abono cesión de crédito entre el banco de desarrollo y exportaciones (bandex) y consorcio lubarbati-vma c/cargo al abono de la cub-05(78.80%)ficha cbe00423, lote 4, por construcción del centro de retención vehicular digesett del municipio santo domingo este, provincia santo domingo, proyecto no. 00431.</t>
  </si>
  <si>
    <t xml:space="preserve"> B1500000105 </t>
  </si>
  <si>
    <t>Lib-7810. pago por concepto de honorarios por servicios notariales de dos (2) actos autenticos.</t>
  </si>
  <si>
    <t xml:space="preserve"> 23/10/2023</t>
  </si>
  <si>
    <t xml:space="preserve"> B1500000312 </t>
  </si>
  <si>
    <t xml:space="preserve">Lib-7723. tercer pago por adquisicion de materiales y herramientas para reparacion de viviendas en el distrito nacional y la provincia santo domingo, a raiz del las lluvias acaecidas el cuatro (04) de noviembre 2022, lote 3. </t>
  </si>
  <si>
    <t xml:space="preserve"> 30/10/2023</t>
  </si>
  <si>
    <t xml:space="preserve">B1500001760 </t>
  </si>
  <si>
    <t>Lib-7840. segundo pago por servicios de publicidad en medios de television, radio y digital, transmitido por el programa que tenemos radio, correspondiente al mes de octubre 2023. ver anexos.</t>
  </si>
  <si>
    <t xml:space="preserve">B1500000812 </t>
  </si>
  <si>
    <t>Lib-7904. pago por concepto de adquisicion de materiales gastables de oficina. (retencion del 5% isr) ver anexos.</t>
  </si>
  <si>
    <t>B1500000089</t>
  </si>
  <si>
    <t>Lib-7819. pago por servicio e instalacion del sistema de posicionamiento global (gps) por un periodo de 7 meses comprendido desde 05/10/2023 hasta 05/05/2024, para 16 vehiculos y 7 motocicletas de la flotilla vehicular de este ministerio.</t>
  </si>
  <si>
    <t>B1500000006</t>
  </si>
  <si>
    <t>Lib-7827. cuarto y ultimo pago por servicios de publicidad en medios de comunicación social digital a ser desarrollado en la plataforma diario pais, correpondiente al mes octubre 2023.</t>
  </si>
  <si>
    <t>B1500000238</t>
  </si>
  <si>
    <t>Lib-7935. sexto pago por servicios de publicidad en medios de television y digital para comunicacion institucional del mivhed, en el programa ¨propuesta semanal¨ con 12 cuñas mensuales, correspondiente al mes de octubre del 2023.</t>
  </si>
  <si>
    <t>Lib-7694. abono cub-03(81.97%) ficha cbe00481, por adquisición e instalación de equipos médicos y mobiliarios médicos, para equipamiento del hospital municipal teófilo hernandez, ubicado en el municipio el seibo, provincia el seibo, proyecto no. 00475.</t>
  </si>
  <si>
    <t xml:space="preserve">B1500029729 </t>
  </si>
  <si>
    <t>Lib-7903. pago Por concepto de seguro medico máster ind de salud internacional, correspondiente a la poliza no. 30-93-015688, durante el periodo desde 01/11/2023 al 30/11/2023.</t>
  </si>
  <si>
    <t xml:space="preserve">B1500390918, B1500390919, B1500392272 </t>
  </si>
  <si>
    <t>Lib-8006. pago por concepto de servicio de energia electrica suministrada en las oficina regional cibao (santiago, san francisco de macoris) contratos nos. 6979006, 6979009 y 6825841 y corresp. a los periodos: (01/10/2023-01/11/2023), (01/10/2023-01/11/2023), (01/10/2023 - 01/11/2023).</t>
  </si>
  <si>
    <t xml:space="preserve"> 18/09/2023</t>
  </si>
  <si>
    <t>B1500000273</t>
  </si>
  <si>
    <t>Lib-7777. sexto pago por adquisicion de materiales y herramientas para reparacion de viviendas afectadas por el huracan fiona, lote 1.</t>
  </si>
  <si>
    <t>B1500000075</t>
  </si>
  <si>
    <t xml:space="preserve">Lib-7775. catorceavo pago por adquisicion de materiales de carpinteria y herramientas para la reparacion de viviendas afectadas por el huracan fiona lotes 1 y 2. </t>
  </si>
  <si>
    <t>Lib-7481. pago cubicación cb-05(97.89%) y cubicacion 06 en cero  cbe00399, lote 16 por construcción y mejoramiento de viviendas sociales dominicana se reconstruye ii, proyecto no. 00427, en la prov. sanchez ramirez.</t>
  </si>
  <si>
    <t xml:space="preserve">B1500000076 </t>
  </si>
  <si>
    <t xml:space="preserve">Lib-7773. quinceavo y ultimo pago por adquisicion de materiales de carpinteria y herramientas para la reparacion de viviendas afectadas por el huracan fiona lotes 1 y 2. </t>
  </si>
  <si>
    <t>Grupo Diario Libre S A</t>
  </si>
  <si>
    <t>Catalejos De Mercados, Srl</t>
  </si>
  <si>
    <t>Sgsign Depot Srl</t>
  </si>
  <si>
    <t>Ranur, Srl</t>
  </si>
  <si>
    <t>Serviatesa Srl</t>
  </si>
  <si>
    <t>Raas, S.r.l.</t>
  </si>
  <si>
    <t>Empresa Distribuidora De Electricidad Del Este (edeeste)</t>
  </si>
  <si>
    <t>Alconia It Srl</t>
  </si>
  <si>
    <t>Centro De Formacion Integral Juventud Y Familia (cefijufa)</t>
  </si>
  <si>
    <t>Constructora Vicasa S R L</t>
  </si>
  <si>
    <t>Mercedes Lopez Inmobiliaria, S.r.l.</t>
  </si>
  <si>
    <t>Altice Dominicana, S. A.</t>
  </si>
  <si>
    <t>Comercial Liskamp, Eirl</t>
  </si>
  <si>
    <t>Clara Luciano Aquino</t>
  </si>
  <si>
    <t>Lib-7508</t>
  </si>
  <si>
    <t>Lib-7611</t>
  </si>
  <si>
    <t>Lib-7520</t>
  </si>
  <si>
    <t>Lib-7868</t>
  </si>
  <si>
    <t>Lib-7870</t>
  </si>
  <si>
    <t>Lib-7839</t>
  </si>
  <si>
    <t>Lib-7855</t>
  </si>
  <si>
    <t>Lib-7733</t>
  </si>
  <si>
    <t>Lib-7818</t>
  </si>
  <si>
    <t>Lib-7508. pago orden de compras mivhed-2023-00283, proceso mivhed-daf-cm-2023-0070 d/f 20/09/2023 con la factura ncf no. , por adquisicion de (500) quinientas carpetas, para ser usadas en el area de archivo de este ministerio. segun com. da/1195/2023 d/f 24/10//2023. (retención: 5% del isr). ver anexos.</t>
  </si>
  <si>
    <t xml:space="preserve">B1500000017 </t>
  </si>
  <si>
    <t xml:space="preserve">B1500000210 </t>
  </si>
  <si>
    <t>Lib-7611. pago por servicios de notarizaciones de tres (3) actos.</t>
  </si>
  <si>
    <t xml:space="preserve"> 28/09/2023 16/10/2023</t>
  </si>
  <si>
    <t xml:space="preserve">B1500002652, B1500002678 </t>
  </si>
  <si>
    <t>Lib-7520. pago por servicios de publicidad en medios impresos de circulacion nacional (periodicos).</t>
  </si>
  <si>
    <t xml:space="preserve">Lib-7868. segundo pago por servicios de publicidad en medios de comunicación social, programa el quinto elemento, correspondiente al mes de octubre 2023. </t>
  </si>
  <si>
    <t xml:space="preserve">B1500000773 </t>
  </si>
  <si>
    <t xml:space="preserve">Lib-7870. primer pago por servicio de rotulacion y enumeracion de las unidades de la flotilla vehicular de este ministerio. </t>
  </si>
  <si>
    <t xml:space="preserve">B1500000055 </t>
  </si>
  <si>
    <t>Lib-7839. tercer y ultimo pago por servicio de publicidad en medios de comunicación social: television, radio y medios digitales, en el programa reseñas con rafael nuñez por un periodo de cuatro (4) meses, julio-octubre, correpondiente al mes octubre 2023.</t>
  </si>
  <si>
    <t xml:space="preserve">B1500000049 </t>
  </si>
  <si>
    <t>Lib-7855. doceavo pago por arrendamiento de local comercial, calle moises garcia #4, gazcue, santo domingo, correspondiente al mes noviembre del 2023.</t>
  </si>
  <si>
    <t>Lib-7733. pago cubicación cb-03(46.15%)ficha cbe00528, lote 12, por construccion y mejoramiento de viviendas sociales, dominicana se reconstruye iii, provincia valverde, proyecto 00503.</t>
  </si>
  <si>
    <t>B1500294638, B1500295654, B1500296275</t>
  </si>
  <si>
    <t>Lib-7818. pago por suministro de energia electrica del nic 1511156 edificio i, nic 1660642 de la oficina regional este la romana y nic 4362987 de invivienda, durante el periodo desde el 18/09/2023 - 19/10/2023.</t>
  </si>
  <si>
    <t xml:space="preserve"> B1500002491</t>
  </si>
  <si>
    <t xml:space="preserve"> 03/11/2023</t>
  </si>
  <si>
    <t xml:space="preserve"> B1500000118 </t>
  </si>
  <si>
    <t xml:space="preserve"> B1500000015 </t>
  </si>
  <si>
    <t xml:space="preserve"> B1500055365  </t>
  </si>
  <si>
    <t>Sorileiny Alcantara Feliz (custodia)</t>
  </si>
  <si>
    <t>Reposicion fondo de caja chica de la direccion administrativa, comprobantes numerados del 00783 al 00833, según com. d/f 18/10/2023. (ver anexos).</t>
  </si>
  <si>
    <t>Alicia Maria Rodriguez Yunes</t>
  </si>
  <si>
    <t>Reposicion fondo de caja chica del despacho del ministro, comprobantes numerados del 00146 al 00158, según com. no. dm-int-0050-23 d/f 14/11/2023 (ver anexos).</t>
  </si>
  <si>
    <t>Liriana Lisselot Espinal Espinal</t>
  </si>
  <si>
    <t>Reposicion fondo de caja chica para la oficina de la region norte (santiago), comprobantes numerados del 00052 al 00067, segun com. d/f 09/11/2023. ver anexos.</t>
  </si>
  <si>
    <t>Carmen Enicia Chevalier Caraballo</t>
  </si>
  <si>
    <t>B1500000814</t>
  </si>
  <si>
    <t xml:space="preserve"> 21/09/2023</t>
  </si>
  <si>
    <t xml:space="preserve">B1500000285 </t>
  </si>
  <si>
    <t>Empresas Integradas S A S</t>
  </si>
  <si>
    <t>Grupo Molca, S.r.l.</t>
  </si>
  <si>
    <t>Consesar Hernandez Tavarez</t>
  </si>
  <si>
    <t>Kg Constructora, S.r.l.</t>
  </si>
  <si>
    <t>Lib-7754</t>
  </si>
  <si>
    <t>Lib-7759</t>
  </si>
  <si>
    <t>Lib-7872</t>
  </si>
  <si>
    <t>Lib-7932</t>
  </si>
  <si>
    <t>Lib-7933</t>
  </si>
  <si>
    <t>Lib-7966</t>
  </si>
  <si>
    <t>Lib-7776</t>
  </si>
  <si>
    <t>Lib-7164</t>
  </si>
  <si>
    <t>Lib-7931</t>
  </si>
  <si>
    <t>Lib-7690</t>
  </si>
  <si>
    <t>Lib-7857</t>
  </si>
  <si>
    <t>Lib-7934</t>
  </si>
  <si>
    <t>Lib-7822</t>
  </si>
  <si>
    <t>Lib-7730</t>
  </si>
  <si>
    <t>Lib-7754. saldo cubicación cb-05(94.53%), ficha cbe00366, por construccion del acueducto y alcantarillado en el centro poblado del proyecto monte grande, provincia barahona, proyecto no. 00424.</t>
  </si>
  <si>
    <t>Lib-7759. saldo cubicacion cub-07(75.55%) ficha cbe00640, por construcción edificio para habitaciones del centro de formación integral juventud y familia (cefijufa) y para la estructura del techado de la cancha del cefijufa en santo domingo este, proyecto no. 00487, santo domingo este.</t>
  </si>
  <si>
    <t>Lib-7872. pago no.19 por el arrendamiento de local comercial para las oficinas de la region norte del ministerio, correspondiente al mes de noviembre 2023. anexos.</t>
  </si>
  <si>
    <t>Lib-7932. sexto y ultimo pago por servicios de fumigacion por periodo de 6 meses, correspondiente al mes de octubre del 2023.</t>
  </si>
  <si>
    <t>Lib-7933. pago no.15 por concepto de alquiler del solar para ser utilizado como parqueo para los colaboradores del edificio ii de este ministerio, correspondiente al mes de noviembre 2023.</t>
  </si>
  <si>
    <t>Lib-7966. pago por concepto de servicios de comunicación (voz, data y altice tv) de la cuenta no. 89766304 de este ministerio, durante el periodo desde el 01/10/2023 al 31/10/2023.</t>
  </si>
  <si>
    <t>Lib-7776. pago por concepto de notarizacion de un (1) actos autentico.</t>
  </si>
  <si>
    <t xml:space="preserve">Lib-7164. segundo pago por adquisicion de materiales y herramientas para reparacion de viviendas en el distrito nacional y la provincia santo domingo, a raiz del las lluvias acaecidas el cuatro (04) de noviembre 2022, lote 3. </t>
  </si>
  <si>
    <t>B1500000764</t>
  </si>
  <si>
    <t>Lib-7931. quinto pago por adquisicion de materiales de construccion para la reparacion de viviendas a traves de las brigadas de accion rapida del mivhed, para la regional este, lote 2, sub-lote i.</t>
  </si>
  <si>
    <t>Lib-7690. pago cubicación cb-05(72.47%) ficha cbe00482, por adquisición e instalación de equipos médicos y mobiliarios médicos, para equipamiento del hospital municipal dra. octavia gautier, ubicado en el municipio jarabacoa, prov. la vega, proyecto no. 00476.</t>
  </si>
  <si>
    <t>Lib-7857. pago cubicación cb-01(30.24%) ficha cbe00710, lote 1, por terminación de los bloques que componen la ciudad sanitaria dr. luís eduardo aybar, proyecto no. 00581, distrito nacional.</t>
  </si>
  <si>
    <t>Lib-7934. pago cub-01(70.88%) ,cub-02 (negativa), cub-03 (negativa) y cub-04 (88.30%) ficha cbe00690, lote 4, por construccion del centro periferico la joya, provincia santiago, proyecto no. 00562.</t>
  </si>
  <si>
    <t xml:space="preserve">B1500000161 </t>
  </si>
  <si>
    <t>Lib-7822. pago no. 19 por arrendamiento del local comercial ubicado en la calle e. jener, apartamento a-2, condominio no. 16, distrito nacional, correspondiente al mes de noviembre del 2023.</t>
  </si>
  <si>
    <t>Lib-7730. saldo cubicación cb-04(79.24%) ficha cbe00621, lote 3, por proyecto de ampliacion del instituto nacional del cancer rosa emilia sanchez perez de tavarez (incart),proyecto no.00495, distrito nacional.</t>
  </si>
  <si>
    <t>Constructora Serinar, Srl</t>
  </si>
  <si>
    <t>Bonanza Dominicana S A S</t>
  </si>
  <si>
    <t>Isecon Ingenieria Servicios &amp; Construcciones, Srl</t>
  </si>
  <si>
    <t>Angel Rafael Antonio Adams Marcial</t>
  </si>
  <si>
    <t>Consorcio Constructor Hospitalario Cch</t>
  </si>
  <si>
    <t>Armadura Sofia, S.r.l.</t>
  </si>
  <si>
    <t>Gl Promociones Srl</t>
  </si>
  <si>
    <t>Trans Union, S,a,</t>
  </si>
  <si>
    <t>Empresas Lr, S.r.l.</t>
  </si>
  <si>
    <t>Consorcio Promedca-chahin Duval, S. R. L.</t>
  </si>
  <si>
    <t>Lib-7837</t>
  </si>
  <si>
    <t>Lib-7939</t>
  </si>
  <si>
    <t>Lib-7880</t>
  </si>
  <si>
    <t>Lib-8075</t>
  </si>
  <si>
    <t>Lib-7728</t>
  </si>
  <si>
    <t>Lib-7719</t>
  </si>
  <si>
    <t>Lib-7869</t>
  </si>
  <si>
    <t>Lib-7949</t>
  </si>
  <si>
    <t>Lib-7716</t>
  </si>
  <si>
    <t>Lib-7722</t>
  </si>
  <si>
    <t xml:space="preserve">B1500003137, B1500003141, B1500003146 </t>
  </si>
  <si>
    <t xml:space="preserve">Lib-7939. septimo pago por servicio de mantenimiento preventivo por un periodo de doce (12) meses, correspondiente a dieciocho (18) camionetas marca mitsubishi, modelo l200 y un camion volteo marca mitsubishi, modelo fuso año 2023, lote 1 y 5. </t>
  </si>
  <si>
    <t>Lib-7880. pago cubicación cub-01(31.94%)ficha cbe00634, por construcción y reconstruccion de viviendas afectadas por el huracan fiona en la provincia de monte plata, region este, proyecto no. 00535.</t>
  </si>
  <si>
    <t>B1500000005</t>
  </si>
  <si>
    <t>Lib-8075. pago por concepto de notarizacion de ocho (08) actos autenticos.</t>
  </si>
  <si>
    <t>Lib-7728. pago cubicación cub-02(39.98%) ficha cbe00514, lote 1, por construcción del hospital dra. octavia gautier, municipio jarabacoa, provincia la vega, proyecto 00500.</t>
  </si>
  <si>
    <t>Lib-7719. saldo cubicación cub-13 ficha cbe00489, por construccion del hospital municipal san jose de las matas, provincia santiago, proyecto no.00483.</t>
  </si>
  <si>
    <t>B1500001840</t>
  </si>
  <si>
    <t xml:space="preserve">Lib-7869. pago por adquisicion de lanyard e identificadores de plasticos (porta carnet) para ser utilizados por los colaboradores de este ministerio. </t>
  </si>
  <si>
    <t xml:space="preserve"> 25/10/2023</t>
  </si>
  <si>
    <t xml:space="preserve">B1500000353 </t>
  </si>
  <si>
    <t>Lib-7949. sexto pago por servicios de consultas de buro de crédito por un periodo de doce (12) meses en apoyo a la evaluacion financiera de las familias que aplicaron al plan mivivienda de este ministerio, correspondiente al mes de octubre 2023.</t>
  </si>
  <si>
    <t>Lib-7716. pago cubicación cub-02(88.68%)ficha cbe00674, por construccion del lote e, "suministro e instalacion de climatizacion del hospital municipal de villa hermosa, provincia la romana., proyecto no.00548.</t>
  </si>
  <si>
    <t>Lib-7722. pago cubicación cub-01(47.70%) ficha cbe00571, por suministro e instalaciones del sistema contra incendios del hospital municipal de dajabon, provincia dajabon, lote g, proyecto no. 00494.</t>
  </si>
  <si>
    <t>Felix Miguel Nuñez Encarnacion</t>
  </si>
  <si>
    <t>Constructora Agemar, S.r.l.</t>
  </si>
  <si>
    <t>Multigestiones Cenrex, S.a.s</t>
  </si>
  <si>
    <t>Alben Rafael Hernandez Felix</t>
  </si>
  <si>
    <t>Maxibodegas Eop Del Caribe, Srl</t>
  </si>
  <si>
    <t>Serviamed Dominicana Srl</t>
  </si>
  <si>
    <t>Gg Consulting Publicidad &amp; Comunicaciones Srl</t>
  </si>
  <si>
    <t>Saled, S.r.l.</t>
  </si>
  <si>
    <t>Lib-7709. pago cubicación cb-09(59.83%) ficha cbe00502, por reparacion general del hospital municipal de nisibon, prov. la altagracia, proyecto no. 00493.</t>
  </si>
  <si>
    <t>Lib-7550. pago cubicación cb-05(38.49%) ficha cbe00517, lote 1, por construccion y mejoramiento de viviendas sociales, dominicana se reconstruye iii, prov. azua, proyecto 00503.</t>
  </si>
  <si>
    <t>Lib-7709</t>
  </si>
  <si>
    <t>Lib-7550</t>
  </si>
  <si>
    <t>Lib-7905</t>
  </si>
  <si>
    <t>Lib-7900</t>
  </si>
  <si>
    <t>Lib-7956</t>
  </si>
  <si>
    <t>Lib-8166</t>
  </si>
  <si>
    <t>Lib-6683</t>
  </si>
  <si>
    <t>Lib-7032</t>
  </si>
  <si>
    <t>Lib-7805</t>
  </si>
  <si>
    <t>Lib-7905. quinto pago por alquiler de local para la oficina de tramitacion de planos y supervision de obras privadas del ministerio, en punta cana, municipio higuey, provincia la altagracia, correspondiente al mes de noviembre 2023.</t>
  </si>
  <si>
    <t>B1500000496, B1500000497</t>
  </si>
  <si>
    <t xml:space="preserve"> 02/11/2023</t>
  </si>
  <si>
    <t xml:space="preserve">B1500000029 </t>
  </si>
  <si>
    <t>Lib-7900. quinto pago por alquiler de locales para la oficina de tramitacion de planos y supervision de obras privadas mived en el municipio de san francisco de macoris, prov. duarte. correspondiente al mes de noviembre del 2023.</t>
  </si>
  <si>
    <t xml:space="preserve">B1500001589 </t>
  </si>
  <si>
    <t>Lib-7956. pago por concepto de adquisicion de mil trescientas (1,300) cajas de carton, para ser ultilizadas para archivar.</t>
  </si>
  <si>
    <t>Lib-8166. pago de viaticos en operativos de supervision, construccion y reconstruccion de viviendas para personal descrito en el expediente anexo, grupo no. 43.</t>
  </si>
  <si>
    <t>Lib-6683. pago cubicación cub-02(17.82%) ficha cbe00460, lote 10, sub-lote 2, por adquisición e instalación de equipamiento de cocina y de lavandería del hospital regional san vicente de paúl, ubicado en el municipio san francisco de macoris, prov. duarte, proyecto no. 00454.</t>
  </si>
  <si>
    <t xml:space="preserve">B1500000189 </t>
  </si>
  <si>
    <t>Lib-7032. primer pago por servicio de publicidad en medios de comunicación de television y digital, por un periodo de cuatro (4) meses, transmitidos en los siguientes programa: gilbertymas, que sera transmitido en la plataforma digital youtube.</t>
  </si>
  <si>
    <t>Lib-7805. pago cubicación cb-01(26.80%)ficha cbe00504, lote d, por suministro e instalciones electricas del hospital municipal de dajabón, provincia dajabón, proyecto no. 00494.</t>
  </si>
  <si>
    <t>Banco De Reservas De La Republica Dominicana Banco De Servicios Multiples S A</t>
  </si>
  <si>
    <t>Productive Business Solutions Dominicana</t>
  </si>
  <si>
    <t>Lib-8067</t>
  </si>
  <si>
    <t>Lib-8046</t>
  </si>
  <si>
    <t xml:space="preserve">B1500002845 </t>
  </si>
  <si>
    <t>Lib-8046. treceavo pago por servicios de impresión para la sede del mivhed y las distintas regionales a nivel nacional, correspondiente al mes de octubre del 2023.</t>
  </si>
  <si>
    <t>Lib-8067. pago de combustible, correspondiente al mes de noviembre 2023 (corte d/f 02/11/2023). segun da/1276/2023 d/f 13/11/2023. (intereses y comisiones rd$ 63,678.17 y otros cargos bancarios rd$ 1,300.00).</t>
  </si>
  <si>
    <t>Reposicion fondo de caja chica de la direccion administrativa, comprobantes numerados del 00834 al 00896.</t>
  </si>
  <si>
    <t>Consorcio Unimod</t>
  </si>
  <si>
    <t>Inversiones Tejeda Valera F D Srl</t>
  </si>
  <si>
    <t>Corporacion Del Acueducto Y Alc. De Sto. Dgo. (caasd)</t>
  </si>
  <si>
    <t>Suplidora Hawaii, S.r.l.</t>
  </si>
  <si>
    <t>Innovamed Proyectos, S.r.l.</t>
  </si>
  <si>
    <t>Inversiones Nd &amp; Asociados, Srl</t>
  </si>
  <si>
    <t>Innovaciones Medicas Del Caribe Innovamed Srl</t>
  </si>
  <si>
    <t>Proyectos Civiles Y Electromecanicos Srl (procelca)</t>
  </si>
  <si>
    <t>Globaltec, S.r.l.</t>
  </si>
  <si>
    <t>Lib-7963</t>
  </si>
  <si>
    <t>Lib-7959</t>
  </si>
  <si>
    <t>Lib-7958</t>
  </si>
  <si>
    <t>Lib-8140</t>
  </si>
  <si>
    <t>Lib-7961</t>
  </si>
  <si>
    <t>Lib-7962</t>
  </si>
  <si>
    <t>Lib-7967</t>
  </si>
  <si>
    <t>Lib-8007</t>
  </si>
  <si>
    <t>Lib-8074</t>
  </si>
  <si>
    <t>Lib-8139</t>
  </si>
  <si>
    <t>Lib-8252</t>
  </si>
  <si>
    <t>Lib-8175</t>
  </si>
  <si>
    <t>Lib-8212</t>
  </si>
  <si>
    <t>Lib-7867</t>
  </si>
  <si>
    <t>Lib-7712</t>
  </si>
  <si>
    <t>Lib-8037</t>
  </si>
  <si>
    <t>Lib-7881</t>
  </si>
  <si>
    <t>Lib-7963. pago cub-02(90%) ficha cbe00468, por adquisición e instalación de mobiliario de oficina para el equipamiento del hospital dr. josé fausto ovalles, ubicado en el municipio esperanza, provincia valverde, proyecto no. 00462.</t>
  </si>
  <si>
    <t>Lib-7959. pago cub-02(90%) ficha cbe00469, por adquisición e instalación de mobiliario de oficina para el equipamiento del hospital regional san vicente de paul, ubicado en el municipio san francisco de macoris, proyecto no. 00463.</t>
  </si>
  <si>
    <t>Lib-7958. pago cub-02(90%) ficha cbe00470, por adquisición e instalación de mobiliario de oficina para el equipamiento del hospital municipal de san josé de las matas, ubicado en el municipio san josé de las matas, provincia santiago, proyecto no. 00464.</t>
  </si>
  <si>
    <t>B1500000670</t>
  </si>
  <si>
    <t>Lib-8140. pago  por concepto de adquisicion de materiales y herramientas para ser utilizadas por la direccion de tecnologia.</t>
  </si>
  <si>
    <t>Lib-7961. pago cub-02(90%) ficha cbe00472, por adquisición e instalación de mobiliario de oficina para equipamiento del hospital municipal dr. manuel joaquín mendoza castillo, ubicado en el municipio de altamira, provincia puerto plata, proyecto no. 00466.</t>
  </si>
  <si>
    <t>Lib-7962. pago cub-02(90%) ficha cbe00467, por adquisición e instalación de mobiliario de oficina para el equipamiento del hospital municipal dra. octavia gautier, ubicado en el municipio jarabacoa, provincia la vega, proyecto no. 00461.</t>
  </si>
  <si>
    <t>Lib-7967. pago cub-02(90%) ficha cbe00471, por adquisición e instalación de mobiliario de oficina para el equipamiento del hospital municipal de dajabón, ubicado en el municipio dajabón, provincia dajabón, proyecto no. 00465.</t>
  </si>
  <si>
    <t xml:space="preserve"> B1500000083</t>
  </si>
  <si>
    <t>Lib-8007. quinto pago proceso por amortizacion del avance inicial por adquisicion de materiales y herramientas para reparacion de viviendas en el distrito nacional y la provincia santo domingo, a raiz del las lluvias acaecidas el 04 de noviembre 2022, lote iii.</t>
  </si>
  <si>
    <t xml:space="preserve">B1500007007 </t>
  </si>
  <si>
    <t xml:space="preserve">B1500000212 </t>
  </si>
  <si>
    <t>Lib-8074. pago factura ncf no. , por servicios de notarizaciones de dos (2) actos autenticos, segun com. no. da/1294/2023 d/f 16/11/2023 y mived-dj/1227/2023 d/f 07/11/2023. (retención: 100% del itbis y 10% del isr).</t>
  </si>
  <si>
    <t>Lib-8139. pago de viaticos del personal del depto. de evaluación y control de riesgos en construccion (brigadas) para los trabajos realizados en los operativos llevado a cabo en varias provincias del territorio nacional, para el personal descrito en el expediente anexo, grupo no. 45.</t>
  </si>
  <si>
    <t>f 01/11/2023</t>
  </si>
  <si>
    <t>B1500129049, B1500129137, B1500129140, B1500129224, B1500129242, B1500129271, B1500129273, B1500129738, B1500129742, B1500129776,  B1500130384</t>
  </si>
  <si>
    <t>Lib-8252. pago por suministro de agua potable del edificios i, edificio ii, la casita 2b, almacen de hato nuevo y parque la esperilla del ministerio, con los codigo no. 513523, 570807, 45941, 3006999, 432493, 45727, 45728, 15402, 456024, 15401, 203574, correspondiente al mes de noviembre del 2023.</t>
  </si>
  <si>
    <t xml:space="preserve">Lib-8175. pago 20% de avance inicial ficha cbe 00716, por adquisición e instalación de equipos de lavandería, cocina y cafetería para el hospital municipal de villa vásquez, en la provincia de montecristi, proyecto no. 00583, </t>
  </si>
  <si>
    <t>Lib-8212. pago 20% de avance inicial ficha cbe00715, lote i, por adquisición e instalacion de equipos médicos, mobiliario médico y mobiliario general, para el hospital municipal de villa vasquez, en la provincia de montecristi, proyecto no. 00584.</t>
  </si>
  <si>
    <t xml:space="preserve"> 03/11/2023, </t>
  </si>
  <si>
    <t xml:space="preserve">B1500001896 </t>
  </si>
  <si>
    <t>Lib-7867. pago por concepto de adquisicion de materiales gastables de oficina.</t>
  </si>
  <si>
    <t>Lib-7712. pago cubicación cb-03(84.71%) ficha cbe00462, por equipamiento y mobiliario medico, hospital municipal verón, ubicado en el municipio higüey, provincia la altagracia, proyecto 00456.</t>
  </si>
  <si>
    <t>Lib-8037. pago cubicación cb-07 (valor en rd$0.00) y pago cb-08 ficha cbe00396, lote 13, por construcción y mejoramiento de viviendas sociales dominicana se reconstruye ii, provincia monseñor nouel, proyecto no. 00427.</t>
  </si>
  <si>
    <t>Lib-7881. pago cubicación cb-01(16.75%) ficha cbe00638, lote 17, por construccion y reconstruccion de viviendas afectadas por el huracan fiona en la provincia maria trinidad sanchez, region norte, proyecto no. 00535.</t>
  </si>
  <si>
    <t>Compañia Dominicana De Telefonos, S. A. (claro)</t>
  </si>
  <si>
    <t>Ingeniería Losung, S.r.l.</t>
  </si>
  <si>
    <t xml:space="preserve"> 27/10/2023</t>
  </si>
  <si>
    <t xml:space="preserve">E450000023901, E450000024101, E450000025035, E450000025115 </t>
  </si>
  <si>
    <t>Lib-8266. pago por servicios de telefono e internet de las cuentas no. 709926216, 715410261, 789010137, 794048950, correspondiente al corte del mes de octubre del 2023 de los edificio i y ii.</t>
  </si>
  <si>
    <t>Lib-8266</t>
  </si>
  <si>
    <t>Lib-7745</t>
  </si>
  <si>
    <t>Lib-8015</t>
  </si>
  <si>
    <t>Lib-8247</t>
  </si>
  <si>
    <t>Lib-7875</t>
  </si>
  <si>
    <t xml:space="preserve">B1500000043 </t>
  </si>
  <si>
    <t xml:space="preserve">Lib-7745. catorceavo pago por servicio de lavanderia para manteles y bambalinas. </t>
  </si>
  <si>
    <t>Lib-8015. saldo cesión de crédito entre el banco de desarrollo y exportaciones (bandex) y consorcio lubarbati-vma c/cargo al 2do abono de la cub-05(78.80%)ficha cbe00423, lote 4, por construcción del centro de retención vehicular digesett del municipio santo domingo este, provincia santo domingo, proyecto no. 00431.</t>
  </si>
  <si>
    <t>Lib-8247. pago de viaticos del personal del depto. de evaluación y control de riesgos en construccion (brigadas) para los trabajos realizados en los operativos llevado a cabo en varias provincias del territorio nacional, para el personal descrito en el expediente anexo, grupo no. 47.</t>
  </si>
  <si>
    <t>Lib-7875. pago cubicación cub-07(95.98%)ficha cbe00405, lote 22, por construccion y mejoramiento de 150 viviendas sociales en la provincia de bahoruco, proyecto dominicana se reconstruye ii no.00427.</t>
  </si>
  <si>
    <t>Lib-8005</t>
  </si>
  <si>
    <t xml:space="preserve">Lib-8005. septimo pago por servicio de mantenimiento preventivo para los nuevos vehiculos ligeros y pesados de este ministerio, cinco (5) camiones hyundai hd-65 2023 y dos minibus hyundai staria 2023. </t>
  </si>
  <si>
    <t>Ingenieria Sharp, S.r.l.</t>
  </si>
  <si>
    <t>Lib-8174</t>
  </si>
  <si>
    <t>Lib-7838</t>
  </si>
  <si>
    <t>Lib-7973</t>
  </si>
  <si>
    <t>Lib-8174. pago de viaticos en operativos de supervision, construccion y reconstruccion de viviendas para personal descrito en el expediente anexo, grupo no. 44.</t>
  </si>
  <si>
    <t>Lib-7838. pago cub-01(78.82%) por reestructuración techo hipódromo, santo domingo este, provincia santo domingo, proyecto 00569.</t>
  </si>
  <si>
    <t>Lib-7973. pago cubicación cb-03 y cb-04(69.04%) ficha cbe00543, lote 27, por construccion y mejoramiento de viviendas sociales, dominicana se reconstruye iii,provincia san pedro de macoris, proyecto no.00503.</t>
  </si>
  <si>
    <t xml:space="preserve">Ministerio De La Vivienda Habitat Y Edificaciones </t>
  </si>
  <si>
    <t>Yascara Paulina Pichardo De Maldonado</t>
  </si>
  <si>
    <t>Inconrod Srl</t>
  </si>
  <si>
    <t>Romfer Office Store, S.r.l.</t>
  </si>
  <si>
    <t>Lib-8172</t>
  </si>
  <si>
    <t>Lib-8312</t>
  </si>
  <si>
    <t>Lib-7953</t>
  </si>
  <si>
    <t>Lib-8426</t>
  </si>
  <si>
    <t>Lib-8163</t>
  </si>
  <si>
    <t>Lib-8078</t>
  </si>
  <si>
    <t>Lib-7711</t>
  </si>
  <si>
    <t>Lib-8343</t>
  </si>
  <si>
    <t>Lib-8172. pago de viaticos en operativos de supervision, construccion y reconstruccion de viviendas para personal descrito en el expediente anexo, grupo no. 46.</t>
  </si>
  <si>
    <t xml:space="preserve">B1500000007 </t>
  </si>
  <si>
    <t>Lib-8312. pago por servicios de notarizaciones de nueve (09) notarizaciones: (03) autorizacion de transferencia, (1) poder de representacion (3) adendas, (1) declaracion jurada, (1) rescision amigable de carta compromiso, actos autenticos.</t>
  </si>
  <si>
    <t>Lib-7953. pago cubicación cub-05, (cub-06 negativa) y pago cb-07(91.22%) ficha cbe00388, lote 5, por construcción y mejoramiento de viviendas sociales, dominicana se reconstruye ii, provincia pedernales, proyecto no.00427,.</t>
  </si>
  <si>
    <t xml:space="preserve"> 20/11/2023</t>
  </si>
  <si>
    <t xml:space="preserve">B1500129273 </t>
  </si>
  <si>
    <t>Lib-8426. tercer y ultimo pago por adquisicion de tickets de combustible de 29,000 tickets de gasolina para uso de la flotilla vehicular del ministerio.</t>
  </si>
  <si>
    <t xml:space="preserve">B1500000892 </t>
  </si>
  <si>
    <t>Lib-8163. noveno pago por adquisicion de materiales de albañileria y pintura, distrito nacional, almacen de hato nuevo, lote 1, sub-lote 1.</t>
  </si>
  <si>
    <t xml:space="preserve"> 07/11/2023</t>
  </si>
  <si>
    <t xml:space="preserve">B1500000387, B1500000388 </t>
  </si>
  <si>
    <t xml:space="preserve">Lib-8078. tercer pago por contratacion de servicio de mantenimientos preventivos y correctivos de la flotilla vehicular de este ministerio. </t>
  </si>
  <si>
    <t>Lib-7711. pago cubicación cub-04(90%) ficha cbe00573, por adquisición e instalación de mobiliario de oficina para el equipamiento del hospital municipal de villa hermosa, municipio villa hermosa, provincia la romana, proyecto no. 00521.</t>
  </si>
  <si>
    <t>B1500000090</t>
  </si>
  <si>
    <t>Lib-8343. pago por renovacion del servicio de posicionamiento global (gps) por un periodo de 5 meses comprendido desde 01/12/2023 hasta 30/04/2024, para 31 vehiculos de la flotilla vehicular de este ministerio.</t>
  </si>
  <si>
    <t>Lib-7837. pago cubicación cb-06(71.35%) ficha cbv01781,lote 1 (cesion de obra del contrato me-022-2018 del contratista rafael sosa villa, por construccion edificio economico de 3 niveles y 6 aptos. de 65.00 m2, tipo e (of-01f) del proyecto invi esperanza san pedro de macoris no.00362.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</si>
</sst>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0"/>
    <numFmt numFmtId="165" formatCode="_-* #,##0.00\ _€_-;\-* #,##0.00\ _€_-;_-* &quot;-&quot;??\ _€_-;_-@_-"/>
    <numFmt numFmtId="166" formatCode="########0"/>
  </numFmts>
  <fonts count="38" x14ac:knownFonts="1">
    <font>
      <sz val="11"/>
      <color theme="1"/>
      <name val="Calibri"/>
      <family val="2"/>
      <scheme val="minor"/>
    </font>
    <font>
      <sz val="8"/>
      <name val="Courier New"/>
      <family val="3"/>
    </font>
    <font>
      <sz val="11"/>
      <color theme="1"/>
      <name val="Calibri"/>
      <family val="2"/>
      <scheme val="minor"/>
    </font>
    <font>
      <b/>
      <sz val="12"/>
      <name val="Times New Roman"/>
      <family val="1"/>
    </font>
    <font>
      <sz val="11"/>
      <color indexed="8"/>
      <name val="Calibri"/>
      <family val="2"/>
    </font>
    <font>
      <sz val="8"/>
      <name val="Calibri"/>
      <family val="2"/>
      <scheme val="minor"/>
    </font>
    <font>
      <sz val="8"/>
      <color theme="1"/>
      <name val="Calibri"/>
      <family val="2"/>
      <scheme val="minor"/>
    </font>
    <font>
      <b/>
      <sz val="8"/>
      <name val="Calibri"/>
      <family val="2"/>
      <scheme val="minor"/>
    </font>
    <font>
      <sz val="10"/>
      <name val="Times New Roman"/>
      <family val="1"/>
    </font>
    <font>
      <b/>
      <sz val="13"/>
      <name val="Times New Roman"/>
      <family val="1"/>
    </font>
    <font>
      <b/>
      <sz val="8"/>
      <color theme="1"/>
      <name val="Times New Roman"/>
      <family val="1"/>
    </font>
    <font>
      <sz val="8"/>
      <color theme="1"/>
      <name val="Times New Roman"/>
      <family val="1"/>
    </font>
    <font>
      <sz val="8"/>
      <name val="Times New Roman"/>
      <family val="1"/>
    </font>
    <font>
      <b/>
      <sz val="8"/>
      <name val="Times New Roman"/>
      <family val="1"/>
    </font>
    <font>
      <sz val="11"/>
      <color theme="1"/>
      <name val="Times New Roman"/>
      <family val="1"/>
    </font>
    <font>
      <b/>
      <sz val="11"/>
      <color theme="1"/>
      <name val="Calibri"/>
      <family val="2"/>
      <scheme val="minor"/>
    </font>
    <font>
      <b/>
      <sz val="7"/>
      <name val="Times New Roman"/>
      <family val="1"/>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
      <name val="Arial"/>
      <family val="2"/>
    </font>
    <font>
      <sz val="9"/>
      <name val="Arial"/>
      <family val="2"/>
    </font>
    <font>
      <sz val="10"/>
      <name val="Arial"/>
      <family val="2"/>
    </font>
    <font>
      <sz val="8"/>
      <name val="Arial"/>
      <family val="2"/>
    </font>
    <font>
      <sz val="9"/>
      <name val="Arial"/>
      <family val="2"/>
    </font>
    <font>
      <sz val="8"/>
      <name val="Arial"/>
    </font>
  </fonts>
  <fills count="3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8"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s>
  <cellStyleXfs count="45">
    <xf numFmtId="0" fontId="0" fillId="0" borderId="0"/>
    <xf numFmtId="43" fontId="2" fillId="0" borderId="0" applyFont="0" applyFill="0" applyBorder="0" applyAlignment="0" applyProtection="0"/>
    <xf numFmtId="0" fontId="4" fillId="0" borderId="0"/>
    <xf numFmtId="43" fontId="4" fillId="0" borderId="0" applyFont="0" applyFill="0" applyBorder="0" applyAlignment="0" applyProtection="0"/>
    <xf numFmtId="0" fontId="17" fillId="0" borderId="0" applyNumberForma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6" borderId="0" applyNumberFormat="0" applyBorder="0" applyAlignment="0" applyProtection="0"/>
    <xf numFmtId="0" fontId="23" fillId="7" borderId="0" applyNumberFormat="0" applyBorder="0" applyAlignment="0" applyProtection="0"/>
    <xf numFmtId="0" fontId="24" fillId="8" borderId="6" applyNumberFormat="0" applyAlignment="0" applyProtection="0"/>
    <xf numFmtId="0" fontId="25" fillId="9" borderId="7" applyNumberFormat="0" applyAlignment="0" applyProtection="0"/>
    <xf numFmtId="0" fontId="26" fillId="9" borderId="6" applyNumberFormat="0" applyAlignment="0" applyProtection="0"/>
    <xf numFmtId="0" fontId="27" fillId="0" borderId="8" applyNumberFormat="0" applyFill="0" applyAlignment="0" applyProtection="0"/>
    <xf numFmtId="0" fontId="28" fillId="10" borderId="9" applyNumberFormat="0" applyAlignment="0" applyProtection="0"/>
    <xf numFmtId="0" fontId="29" fillId="0" borderId="0" applyNumberFormat="0" applyFill="0" applyBorder="0" applyAlignment="0" applyProtection="0"/>
    <xf numFmtId="0" fontId="2" fillId="11" borderId="10" applyNumberFormat="0" applyFont="0" applyAlignment="0" applyProtection="0"/>
    <xf numFmtId="0" fontId="30" fillId="0" borderId="0" applyNumberFormat="0" applyFill="0" applyBorder="0" applyAlignment="0" applyProtection="0"/>
    <xf numFmtId="0" fontId="15" fillId="0" borderId="11" applyNumberFormat="0" applyFill="0" applyAlignment="0" applyProtection="0"/>
    <xf numFmtId="0" fontId="31"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1"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1"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1"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1"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1"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cellStyleXfs>
  <cellXfs count="54">
    <xf numFmtId="0" fontId="0" fillId="0" borderId="0" xfId="0"/>
    <xf numFmtId="0" fontId="1" fillId="2" borderId="0" xfId="0" applyFont="1" applyFill="1" applyAlignment="1">
      <alignment vertical="center"/>
    </xf>
    <xf numFmtId="0" fontId="7" fillId="2" borderId="0" xfId="0" applyFont="1" applyFill="1" applyAlignment="1">
      <alignment vertical="center"/>
    </xf>
    <xf numFmtId="0" fontId="5" fillId="2" borderId="0" xfId="0" applyFont="1" applyFill="1" applyAlignment="1">
      <alignment horizontal="center" vertical="center"/>
    </xf>
    <xf numFmtId="0" fontId="5" fillId="2" borderId="0" xfId="0" applyFont="1" applyFill="1" applyAlignment="1">
      <alignment vertical="center"/>
    </xf>
    <xf numFmtId="4" fontId="5" fillId="2" borderId="0" xfId="0" applyNumberFormat="1" applyFont="1" applyFill="1" applyAlignment="1">
      <alignment vertical="center"/>
    </xf>
    <xf numFmtId="165" fontId="5" fillId="2" borderId="0" xfId="0" applyNumberFormat="1" applyFont="1" applyFill="1" applyAlignment="1">
      <alignment horizontal="center" vertical="center"/>
    </xf>
    <xf numFmtId="0" fontId="0" fillId="2" borderId="0" xfId="0" applyFill="1"/>
    <xf numFmtId="0" fontId="8" fillId="2" borderId="0" xfId="0" applyFont="1" applyFill="1" applyAlignment="1">
      <alignment vertical="center"/>
    </xf>
    <xf numFmtId="0" fontId="12" fillId="2" borderId="0" xfId="0" applyFont="1" applyFill="1" applyAlignment="1">
      <alignment vertical="center"/>
    </xf>
    <xf numFmtId="0" fontId="13" fillId="2" borderId="0" xfId="0" applyFont="1" applyFill="1" applyAlignment="1">
      <alignment vertical="center"/>
    </xf>
    <xf numFmtId="0" fontId="12" fillId="3" borderId="0" xfId="0" applyFont="1" applyFill="1" applyAlignment="1">
      <alignment vertical="center"/>
    </xf>
    <xf numFmtId="0" fontId="13" fillId="2" borderId="0" xfId="0" applyFont="1" applyFill="1" applyAlignment="1">
      <alignment horizontal="left" vertical="center"/>
    </xf>
    <xf numFmtId="0" fontId="12" fillId="2" borderId="0" xfId="0" applyFont="1" applyFill="1" applyAlignment="1">
      <alignment horizontal="center" vertical="center"/>
    </xf>
    <xf numFmtId="0" fontId="11" fillId="0" borderId="0" xfId="0" applyFont="1" applyAlignment="1">
      <alignment horizontal="center"/>
    </xf>
    <xf numFmtId="165" fontId="13" fillId="2" borderId="0" xfId="0" applyNumberFormat="1" applyFont="1" applyFill="1" applyAlignment="1">
      <alignment horizontal="center" vertical="center"/>
    </xf>
    <xf numFmtId="4" fontId="12" fillId="2" borderId="0" xfId="0" applyNumberFormat="1" applyFont="1" applyFill="1" applyAlignment="1">
      <alignment vertical="center"/>
    </xf>
    <xf numFmtId="165" fontId="12" fillId="2" borderId="0" xfId="0" applyNumberFormat="1" applyFont="1" applyFill="1" applyAlignment="1">
      <alignment horizontal="center" vertical="center"/>
    </xf>
    <xf numFmtId="0" fontId="14" fillId="0" borderId="0" xfId="0" applyFont="1"/>
    <xf numFmtId="0" fontId="14" fillId="2" borderId="0" xfId="0" applyFont="1" applyFill="1"/>
    <xf numFmtId="0" fontId="3" fillId="2" borderId="0" xfId="0" applyFont="1" applyFill="1" applyAlignment="1">
      <alignment horizontal="center" vertical="center"/>
    </xf>
    <xf numFmtId="164" fontId="16" fillId="4" borderId="2" xfId="0" applyNumberFormat="1" applyFont="1" applyFill="1" applyBorder="1" applyAlignment="1">
      <alignment horizontal="right" vertical="center"/>
    </xf>
    <xf numFmtId="43"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0" fillId="0" borderId="0" xfId="0" applyAlignment="1">
      <alignment wrapText="1"/>
    </xf>
    <xf numFmtId="0" fontId="0" fillId="0" borderId="0" xfId="0" applyAlignment="1">
      <alignment vertical="center"/>
    </xf>
    <xf numFmtId="0" fontId="6" fillId="0" borderId="1" xfId="0" applyFont="1" applyBorder="1" applyAlignment="1">
      <alignment horizontal="center" wrapText="1"/>
    </xf>
    <xf numFmtId="166" fontId="33" fillId="2" borderId="0" xfId="0" applyNumberFormat="1" applyFont="1" applyFill="1" applyAlignment="1">
      <alignment horizontal="center"/>
    </xf>
    <xf numFmtId="14" fontId="10" fillId="4" borderId="12" xfId="0" applyNumberFormat="1" applyFont="1" applyFill="1" applyBorder="1" applyAlignment="1">
      <alignment horizontal="center" vertical="center" wrapText="1"/>
    </xf>
    <xf numFmtId="14" fontId="10" fillId="4" borderId="13" xfId="0" applyNumberFormat="1" applyFont="1" applyFill="1" applyBorder="1" applyAlignment="1">
      <alignment horizontal="center" vertical="center" wrapText="1"/>
    </xf>
    <xf numFmtId="43" fontId="10" fillId="4" borderId="13" xfId="1" applyFont="1" applyFill="1" applyBorder="1" applyAlignment="1">
      <alignment horizontal="center" vertical="center" wrapText="1"/>
    </xf>
    <xf numFmtId="165" fontId="10" fillId="4" borderId="13" xfId="0" applyNumberFormat="1" applyFont="1" applyFill="1" applyBorder="1" applyAlignment="1">
      <alignment horizontal="center" vertical="center" wrapText="1"/>
    </xf>
    <xf numFmtId="164" fontId="34" fillId="0" borderId="0" xfId="0" applyNumberFormat="1" applyFont="1" applyAlignment="1">
      <alignment horizontal="right"/>
    </xf>
    <xf numFmtId="0" fontId="32" fillId="2" borderId="1" xfId="0" applyFont="1" applyFill="1" applyBorder="1" applyAlignment="1">
      <alignment horizontal="left" wrapText="1"/>
    </xf>
    <xf numFmtId="0" fontId="35" fillId="0" borderId="1" xfId="0" applyFont="1" applyBorder="1" applyAlignment="1">
      <alignment horizontal="left" wrapText="1"/>
    </xf>
    <xf numFmtId="164" fontId="16" fillId="2" borderId="0" xfId="0" applyNumberFormat="1" applyFont="1" applyFill="1" applyAlignment="1">
      <alignment horizontal="right" vertical="center"/>
    </xf>
    <xf numFmtId="164" fontId="13" fillId="2" borderId="0" xfId="0" applyNumberFormat="1" applyFont="1" applyFill="1" applyAlignment="1">
      <alignment vertical="center"/>
    </xf>
    <xf numFmtId="166" fontId="36" fillId="0" borderId="1" xfId="0" applyNumberFormat="1" applyFont="1" applyBorder="1" applyAlignment="1">
      <alignment horizontal="center"/>
    </xf>
    <xf numFmtId="14" fontId="6" fillId="2" borderId="1" xfId="0" applyNumberFormat="1" applyFont="1" applyFill="1" applyBorder="1" applyAlignment="1">
      <alignment horizontal="center" vertical="center" wrapText="1"/>
    </xf>
    <xf numFmtId="43"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wrapText="1"/>
    </xf>
    <xf numFmtId="0" fontId="32" fillId="0" borderId="1" xfId="0" applyFont="1" applyBorder="1" applyAlignment="1">
      <alignment horizontal="left" wrapText="1"/>
    </xf>
    <xf numFmtId="166" fontId="36" fillId="0" borderId="14" xfId="0" applyNumberFormat="1" applyFont="1" applyBorder="1" applyAlignment="1">
      <alignment horizontal="center"/>
    </xf>
    <xf numFmtId="0" fontId="6" fillId="0" borderId="14" xfId="0" applyFont="1" applyBorder="1" applyAlignment="1">
      <alignment horizontal="center" vertical="center" wrapText="1"/>
    </xf>
    <xf numFmtId="0" fontId="37" fillId="0" borderId="1" xfId="0" applyFont="1" applyBorder="1" applyAlignment="1">
      <alignment horizontal="left" wrapText="1"/>
    </xf>
    <xf numFmtId="0" fontId="37" fillId="0" borderId="0" xfId="0" applyFont="1" applyAlignment="1">
      <alignment horizontal="left" wrapText="1"/>
    </xf>
    <xf numFmtId="166" fontId="37" fillId="0" borderId="1" xfId="0" applyNumberFormat="1" applyFont="1" applyBorder="1" applyAlignment="1">
      <alignment horizontal="center"/>
    </xf>
    <xf numFmtId="0" fontId="0" fillId="2" borderId="0" xfId="0" applyFill="1" applyAlignment="1">
      <alignment horizontal="left"/>
    </xf>
    <xf numFmtId="0" fontId="9" fillId="2" borderId="0" xfId="0" applyFont="1" applyFill="1" applyAlignment="1">
      <alignment horizontal="center" vertical="center"/>
    </xf>
    <xf numFmtId="0" fontId="3" fillId="2" borderId="0" xfId="0" applyFont="1" applyFill="1" applyAlignment="1">
      <alignment horizontal="center" vertical="center"/>
    </xf>
    <xf numFmtId="0" fontId="15" fillId="2" borderId="0" xfId="0" applyFont="1" applyFill="1" applyAlignment="1">
      <alignment horizontal="left"/>
    </xf>
    <xf numFmtId="0" fontId="15" fillId="2" borderId="0" xfId="0" applyFont="1" applyFill="1" applyAlignment="1">
      <alignment horizontal="center"/>
    </xf>
    <xf numFmtId="0" fontId="0" fillId="2" borderId="0" xfId="0" applyFill="1" applyAlignment="1">
      <alignment horizontal="center"/>
    </xf>
  </cellXfs>
  <cellStyles count="45">
    <cellStyle name="20% - Énfasis1" xfId="22" builtinId="30" customBuiltin="1"/>
    <cellStyle name="20% - Énfasis2" xfId="26" builtinId="34" customBuiltin="1"/>
    <cellStyle name="20% - Énfasis3" xfId="30" builtinId="38" customBuiltin="1"/>
    <cellStyle name="20% - Énfasis4" xfId="34" builtinId="42" customBuiltin="1"/>
    <cellStyle name="20% - Énfasis5" xfId="38" builtinId="46" customBuiltin="1"/>
    <cellStyle name="20% - Énfasis6" xfId="42" builtinId="50" customBuiltin="1"/>
    <cellStyle name="40% - Énfasis1" xfId="23" builtinId="31" customBuiltin="1"/>
    <cellStyle name="40% - Énfasis2" xfId="27" builtinId="35" customBuiltin="1"/>
    <cellStyle name="40% - Énfasis3" xfId="31" builtinId="39" customBuiltin="1"/>
    <cellStyle name="40% - Énfasis4" xfId="35" builtinId="43" customBuiltin="1"/>
    <cellStyle name="40% - Énfasis5" xfId="39" builtinId="47" customBuiltin="1"/>
    <cellStyle name="40% - Énfasis6" xfId="43" builtinId="51" customBuiltin="1"/>
    <cellStyle name="60% - Énfasis1" xfId="24" builtinId="32" customBuiltin="1"/>
    <cellStyle name="60% - Énfasis2" xfId="28" builtinId="36" customBuiltin="1"/>
    <cellStyle name="60% - Énfasis3" xfId="32" builtinId="40" customBuiltin="1"/>
    <cellStyle name="60% - Énfasis4" xfId="36" builtinId="44" customBuiltin="1"/>
    <cellStyle name="60% - Énfasis5" xfId="40" builtinId="48" customBuiltin="1"/>
    <cellStyle name="60% - Énfasis6" xfId="44" builtinId="52" customBuiltin="1"/>
    <cellStyle name="Bueno" xfId="9" builtinId="26" customBuiltin="1"/>
    <cellStyle name="Cálculo" xfId="14" builtinId="22" customBuiltin="1"/>
    <cellStyle name="Celda de comprobación" xfId="16" builtinId="23" customBuiltin="1"/>
    <cellStyle name="Celda vinculada" xfId="15" builtinId="24" customBuiltin="1"/>
    <cellStyle name="Encabezado 1" xfId="5" builtinId="16" customBuiltin="1"/>
    <cellStyle name="Encabezado 4" xfId="8" builtinId="19" customBuiltin="1"/>
    <cellStyle name="Énfasis1" xfId="21" builtinId="29" customBuiltin="1"/>
    <cellStyle name="Énfasis2" xfId="25" builtinId="33" customBuiltin="1"/>
    <cellStyle name="Énfasis3" xfId="29" builtinId="37" customBuiltin="1"/>
    <cellStyle name="Énfasis4" xfId="33" builtinId="41" customBuiltin="1"/>
    <cellStyle name="Énfasis5" xfId="37" builtinId="45" customBuiltin="1"/>
    <cellStyle name="Énfasis6" xfId="41" builtinId="49" customBuiltin="1"/>
    <cellStyle name="Entrada" xfId="12" builtinId="20" customBuiltin="1"/>
    <cellStyle name="Incorrecto" xfId="10" builtinId="27" customBuiltin="1"/>
    <cellStyle name="Millares" xfId="1" builtinId="3"/>
    <cellStyle name="Millares 2" xfId="3" xr:uid="{0936741C-75F4-406A-8909-BCAF9454E67B}"/>
    <cellStyle name="Neutral" xfId="11" builtinId="28" customBuiltin="1"/>
    <cellStyle name="Normal" xfId="0" builtinId="0"/>
    <cellStyle name="Normal 2" xfId="2" xr:uid="{03F9C2C2-4C0F-42CD-99FE-171832B07D96}"/>
    <cellStyle name="Notas" xfId="18" builtinId="10" customBuiltin="1"/>
    <cellStyle name="Salida" xfId="13" builtinId="21" customBuiltin="1"/>
    <cellStyle name="Texto de advertencia" xfId="17" builtinId="11" customBuiltin="1"/>
    <cellStyle name="Texto explicativo" xfId="19" builtinId="53" customBuiltin="1"/>
    <cellStyle name="Título" xfId="4" builtinId="15" customBuiltin="1"/>
    <cellStyle name="Título 2" xfId="6" builtinId="17" customBuiltin="1"/>
    <cellStyle name="Título 3" xfId="7" builtinId="18" customBuiltin="1"/>
    <cellStyle name="Total" xfId="20"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144462</xdr:colOff>
      <xdr:row>0</xdr:row>
      <xdr:rowOff>0</xdr:rowOff>
    </xdr:from>
    <xdr:to>
      <xdr:col>3</xdr:col>
      <xdr:colOff>185737</xdr:colOff>
      <xdr:row>4</xdr:row>
      <xdr:rowOff>88900</xdr:rowOff>
    </xdr:to>
    <xdr:pic>
      <xdr:nvPicPr>
        <xdr:cNvPr id="2" name="Imagen 1">
          <a:extLst>
            <a:ext uri="{FF2B5EF4-FFF2-40B4-BE49-F238E27FC236}">
              <a16:creationId xmlns:a16="http://schemas.microsoft.com/office/drawing/2014/main" id="{98204913-604A-484F-8311-C0AF53282911}"/>
            </a:ext>
          </a:extLst>
        </xdr:cNvPr>
        <xdr:cNvPicPr>
          <a:picLocks noChangeAspect="1"/>
        </xdr:cNvPicPr>
      </xdr:nvPicPr>
      <xdr:blipFill>
        <a:blip xmlns:r="http://schemas.openxmlformats.org/officeDocument/2006/relationships" r:embed="rId1"/>
        <a:stretch>
          <a:fillRect/>
        </a:stretch>
      </xdr:blipFill>
      <xdr:spPr>
        <a:xfrm>
          <a:off x="268287" y="0"/>
          <a:ext cx="1093787" cy="908050"/>
        </a:xfrm>
        <a:prstGeom prst="rect">
          <a:avLst/>
        </a:prstGeom>
      </xdr:spPr>
    </xdr:pic>
    <xdr:clientData/>
  </xdr:twoCellAnchor>
  <xdr:twoCellAnchor>
    <xdr:from>
      <xdr:col>1</xdr:col>
      <xdr:colOff>269875</xdr:colOff>
      <xdr:row>164</xdr:row>
      <xdr:rowOff>47625</xdr:rowOff>
    </xdr:from>
    <xdr:to>
      <xdr:col>4</xdr:col>
      <xdr:colOff>1045029</xdr:colOff>
      <xdr:row>164</xdr:row>
      <xdr:rowOff>55789</xdr:rowOff>
    </xdr:to>
    <xdr:cxnSp macro="">
      <xdr:nvCxnSpPr>
        <xdr:cNvPr id="5" name="Straight Connector 3">
          <a:extLst>
            <a:ext uri="{FF2B5EF4-FFF2-40B4-BE49-F238E27FC236}">
              <a16:creationId xmlns:a16="http://schemas.microsoft.com/office/drawing/2014/main" id="{DDBA7A8E-C88D-4BDB-941F-9F97B4656DD5}"/>
            </a:ext>
          </a:extLst>
        </xdr:cNvPr>
        <xdr:cNvCxnSpPr/>
      </xdr:nvCxnSpPr>
      <xdr:spPr>
        <a:xfrm>
          <a:off x="307975" y="169306875"/>
          <a:ext cx="2708729" cy="816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251733</xdr:colOff>
      <xdr:row>164</xdr:row>
      <xdr:rowOff>47625</xdr:rowOff>
    </xdr:from>
    <xdr:to>
      <xdr:col>10</xdr:col>
      <xdr:colOff>0</xdr:colOff>
      <xdr:row>164</xdr:row>
      <xdr:rowOff>61232</xdr:rowOff>
    </xdr:to>
    <xdr:cxnSp macro="">
      <xdr:nvCxnSpPr>
        <xdr:cNvPr id="6" name="Straight Connector 6">
          <a:extLst>
            <a:ext uri="{FF2B5EF4-FFF2-40B4-BE49-F238E27FC236}">
              <a16:creationId xmlns:a16="http://schemas.microsoft.com/office/drawing/2014/main" id="{4F6E9BEE-9E5F-419F-835A-F16ED06A0436}"/>
            </a:ext>
          </a:extLst>
        </xdr:cNvPr>
        <xdr:cNvCxnSpPr/>
      </xdr:nvCxnSpPr>
      <xdr:spPr>
        <a:xfrm flipV="1">
          <a:off x="4578804" y="97018929"/>
          <a:ext cx="2177142" cy="136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EB5B0-3EEF-4367-991C-AFD9609A1F99}">
  <dimension ref="A1:U171"/>
  <sheetViews>
    <sheetView tabSelected="1" view="pageBreakPreview" topLeftCell="A140" zoomScaleNormal="100" zoomScaleSheetLayoutView="100" workbookViewId="0">
      <selection activeCell="N152" sqref="N152"/>
    </sheetView>
  </sheetViews>
  <sheetFormatPr baseColWidth="10" defaultRowHeight="15" x14ac:dyDescent="0.25"/>
  <cols>
    <col min="1" max="1" width="0.5703125" customWidth="1"/>
    <col min="2" max="2" width="7.7109375" customWidth="1"/>
    <col min="3" max="3" width="8.140625" customWidth="1"/>
    <col min="4" max="4" width="13.140625" customWidth="1"/>
    <col min="5" max="5" width="28.42578125" customWidth="1"/>
    <col min="6" max="6" width="14" customWidth="1"/>
    <col min="7" max="7" width="12" customWidth="1"/>
    <col min="8" max="8" width="13.5703125" customWidth="1"/>
    <col min="9" max="9" width="16.28515625" customWidth="1"/>
    <col min="10" max="10" width="12.140625" customWidth="1"/>
  </cols>
  <sheetData>
    <row r="1" spans="1:10" ht="16.5" x14ac:dyDescent="0.25">
      <c r="B1" s="49" t="s">
        <v>4</v>
      </c>
      <c r="C1" s="49"/>
      <c r="D1" s="49"/>
      <c r="E1" s="49"/>
      <c r="F1" s="49"/>
      <c r="G1" s="49"/>
      <c r="H1" s="49"/>
      <c r="I1" s="49"/>
      <c r="J1" s="49"/>
    </row>
    <row r="2" spans="1:10" ht="16.5" x14ac:dyDescent="0.25">
      <c r="B2" s="49" t="s">
        <v>5</v>
      </c>
      <c r="C2" s="49"/>
      <c r="D2" s="49"/>
      <c r="E2" s="49"/>
      <c r="F2" s="49"/>
      <c r="G2" s="49"/>
      <c r="H2" s="49"/>
      <c r="I2" s="49"/>
      <c r="J2" s="49"/>
    </row>
    <row r="3" spans="1:10" ht="15.75" x14ac:dyDescent="0.25">
      <c r="B3" s="50" t="s">
        <v>0</v>
      </c>
      <c r="C3" s="50"/>
      <c r="D3" s="50"/>
      <c r="E3" s="50"/>
      <c r="F3" s="50"/>
      <c r="G3" s="50"/>
      <c r="H3" s="50"/>
      <c r="I3" s="50"/>
      <c r="J3" s="50"/>
    </row>
    <row r="4" spans="1:10" ht="15.75" x14ac:dyDescent="0.25">
      <c r="B4" s="50" t="s">
        <v>19</v>
      </c>
      <c r="C4" s="50"/>
      <c r="D4" s="50"/>
      <c r="E4" s="50"/>
      <c r="F4" s="50"/>
      <c r="G4" s="50"/>
      <c r="H4" s="50"/>
      <c r="I4" s="50"/>
      <c r="J4" s="50"/>
    </row>
    <row r="5" spans="1:10" ht="18" customHeight="1" thickBot="1" x14ac:dyDescent="0.3">
      <c r="B5" s="8"/>
      <c r="C5" s="20"/>
      <c r="D5" s="20"/>
      <c r="E5" s="20"/>
      <c r="F5" s="20"/>
      <c r="G5" s="20"/>
      <c r="H5" s="20"/>
      <c r="I5" s="20"/>
      <c r="J5" s="20"/>
    </row>
    <row r="6" spans="1:10" ht="21" x14ac:dyDescent="0.25">
      <c r="B6" s="29" t="s">
        <v>6</v>
      </c>
      <c r="C6" s="30" t="s">
        <v>14</v>
      </c>
      <c r="D6" s="30" t="s">
        <v>13</v>
      </c>
      <c r="E6" s="30" t="s">
        <v>7</v>
      </c>
      <c r="F6" s="30" t="s">
        <v>8</v>
      </c>
      <c r="G6" s="31" t="s">
        <v>9</v>
      </c>
      <c r="H6" s="30" t="s">
        <v>10</v>
      </c>
      <c r="I6" s="32" t="s">
        <v>11</v>
      </c>
      <c r="J6" s="30" t="s">
        <v>12</v>
      </c>
    </row>
    <row r="7" spans="1:10" ht="56.25" customHeight="1" x14ac:dyDescent="0.25">
      <c r="A7" s="26"/>
      <c r="B7" s="38">
        <v>3286</v>
      </c>
      <c r="C7" s="23" t="s">
        <v>29</v>
      </c>
      <c r="D7" s="35" t="s">
        <v>20</v>
      </c>
      <c r="E7" s="42" t="s">
        <v>39</v>
      </c>
      <c r="F7" s="22" t="s">
        <v>38</v>
      </c>
      <c r="G7" s="24">
        <v>45206</v>
      </c>
      <c r="H7" s="22">
        <v>19337.79</v>
      </c>
      <c r="I7" s="22">
        <f>+H7</f>
        <v>19337.79</v>
      </c>
      <c r="J7" s="24" t="s">
        <v>3</v>
      </c>
    </row>
    <row r="8" spans="1:10" ht="78.75" customHeight="1" x14ac:dyDescent="0.25">
      <c r="A8" s="26"/>
      <c r="B8" s="38">
        <f>+B7+1</f>
        <v>3287</v>
      </c>
      <c r="C8" s="23" t="s">
        <v>30</v>
      </c>
      <c r="D8" s="35" t="s">
        <v>21</v>
      </c>
      <c r="E8" s="42" t="s">
        <v>40</v>
      </c>
      <c r="F8" s="22"/>
      <c r="G8" s="24"/>
      <c r="H8" s="22">
        <v>46353039.450000003</v>
      </c>
      <c r="I8" s="22">
        <f t="shared" ref="I8:I90" si="0">+H8</f>
        <v>46353039.450000003</v>
      </c>
      <c r="J8" s="24" t="s">
        <v>3</v>
      </c>
    </row>
    <row r="9" spans="1:10" ht="60" customHeight="1" x14ac:dyDescent="0.25">
      <c r="A9" s="26"/>
      <c r="B9" s="38">
        <f t="shared" ref="B9:B72" si="1">+B8+1</f>
        <v>3288</v>
      </c>
      <c r="C9" s="23" t="s">
        <v>31</v>
      </c>
      <c r="D9" s="35" t="s">
        <v>22</v>
      </c>
      <c r="E9" s="42" t="s">
        <v>42</v>
      </c>
      <c r="F9" s="22" t="s">
        <v>41</v>
      </c>
      <c r="G9" s="24">
        <v>45222</v>
      </c>
      <c r="H9" s="22">
        <v>91393.36</v>
      </c>
      <c r="I9" s="22">
        <f t="shared" si="0"/>
        <v>91393.36</v>
      </c>
      <c r="J9" s="24" t="s">
        <v>3</v>
      </c>
    </row>
    <row r="10" spans="1:10" ht="62.25" customHeight="1" x14ac:dyDescent="0.25">
      <c r="A10" s="26"/>
      <c r="B10" s="38">
        <f t="shared" si="1"/>
        <v>3289</v>
      </c>
      <c r="C10" s="23" t="s">
        <v>32</v>
      </c>
      <c r="D10" s="35" t="s">
        <v>23</v>
      </c>
      <c r="E10" s="42" t="s">
        <v>44</v>
      </c>
      <c r="F10" s="22" t="s">
        <v>43</v>
      </c>
      <c r="G10" s="24">
        <v>45194</v>
      </c>
      <c r="H10" s="22">
        <v>129750</v>
      </c>
      <c r="I10" s="22">
        <f t="shared" si="0"/>
        <v>129750</v>
      </c>
      <c r="J10" s="24" t="s">
        <v>3</v>
      </c>
    </row>
    <row r="11" spans="1:10" ht="78.75" customHeight="1" x14ac:dyDescent="0.25">
      <c r="A11" s="26"/>
      <c r="B11" s="38">
        <f t="shared" si="1"/>
        <v>3290</v>
      </c>
      <c r="C11" s="23" t="s">
        <v>33</v>
      </c>
      <c r="D11" s="35" t="s">
        <v>24</v>
      </c>
      <c r="E11" s="42" t="s">
        <v>47</v>
      </c>
      <c r="F11" s="22" t="s">
        <v>46</v>
      </c>
      <c r="G11" s="24" t="s">
        <v>45</v>
      </c>
      <c r="H11" s="22">
        <v>599000</v>
      </c>
      <c r="I11" s="22">
        <f t="shared" si="0"/>
        <v>599000</v>
      </c>
      <c r="J11" s="24" t="s">
        <v>3</v>
      </c>
    </row>
    <row r="12" spans="1:10" ht="42.75" customHeight="1" x14ac:dyDescent="0.25">
      <c r="A12" s="26"/>
      <c r="B12" s="38">
        <f t="shared" si="1"/>
        <v>3291</v>
      </c>
      <c r="C12" s="23" t="s">
        <v>34</v>
      </c>
      <c r="D12" s="35" t="s">
        <v>25</v>
      </c>
      <c r="E12" s="42" t="s">
        <v>49</v>
      </c>
      <c r="F12" s="22" t="s">
        <v>48</v>
      </c>
      <c r="G12" s="24">
        <v>45222</v>
      </c>
      <c r="H12" s="22">
        <v>10620</v>
      </c>
      <c r="I12" s="22">
        <f t="shared" si="0"/>
        <v>10620</v>
      </c>
      <c r="J12" s="24" t="s">
        <v>3</v>
      </c>
    </row>
    <row r="13" spans="1:10" ht="71.25" customHeight="1" x14ac:dyDescent="0.25">
      <c r="A13" s="26"/>
      <c r="B13" s="38">
        <f t="shared" si="1"/>
        <v>3292</v>
      </c>
      <c r="C13" s="23" t="s">
        <v>35</v>
      </c>
      <c r="D13" s="35" t="s">
        <v>26</v>
      </c>
      <c r="E13" s="42" t="s">
        <v>50</v>
      </c>
      <c r="F13" s="22"/>
      <c r="G13" s="24"/>
      <c r="H13" s="22">
        <v>7278246.7999999998</v>
      </c>
      <c r="I13" s="22">
        <f t="shared" si="0"/>
        <v>7278246.7999999998</v>
      </c>
      <c r="J13" s="24" t="s">
        <v>3</v>
      </c>
    </row>
    <row r="14" spans="1:10" ht="61.5" customHeight="1" x14ac:dyDescent="0.25">
      <c r="A14" s="26"/>
      <c r="B14" s="38">
        <f t="shared" si="1"/>
        <v>3293</v>
      </c>
      <c r="C14" s="23" t="s">
        <v>36</v>
      </c>
      <c r="D14" s="35" t="s">
        <v>27</v>
      </c>
      <c r="E14" s="42" t="s">
        <v>53</v>
      </c>
      <c r="F14" s="22" t="s">
        <v>52</v>
      </c>
      <c r="G14" s="24" t="s">
        <v>51</v>
      </c>
      <c r="H14" s="22">
        <v>442500</v>
      </c>
      <c r="I14" s="22">
        <f t="shared" si="0"/>
        <v>442500</v>
      </c>
      <c r="J14" s="24" t="s">
        <v>3</v>
      </c>
    </row>
    <row r="15" spans="1:10" ht="81" customHeight="1" x14ac:dyDescent="0.25">
      <c r="A15" s="26"/>
      <c r="B15" s="38">
        <f t="shared" si="1"/>
        <v>3294</v>
      </c>
      <c r="C15" s="23" t="s">
        <v>37</v>
      </c>
      <c r="D15" s="35" t="s">
        <v>28</v>
      </c>
      <c r="E15" s="42" t="s">
        <v>56</v>
      </c>
      <c r="F15" s="22" t="s">
        <v>54</v>
      </c>
      <c r="G15" s="24" t="s">
        <v>55</v>
      </c>
      <c r="H15" s="22">
        <v>44850</v>
      </c>
      <c r="I15" s="22">
        <f t="shared" si="0"/>
        <v>44850</v>
      </c>
      <c r="J15" s="24" t="s">
        <v>3</v>
      </c>
    </row>
    <row r="16" spans="1:10" ht="116.25" customHeight="1" x14ac:dyDescent="0.25">
      <c r="A16" s="26"/>
      <c r="B16" s="38">
        <f t="shared" si="1"/>
        <v>3295</v>
      </c>
      <c r="C16" s="23" t="s">
        <v>67</v>
      </c>
      <c r="D16" s="35" t="s">
        <v>57</v>
      </c>
      <c r="E16" s="42" t="s">
        <v>77</v>
      </c>
      <c r="F16" s="22"/>
      <c r="G16" s="24"/>
      <c r="H16" s="22">
        <v>86544789.939999998</v>
      </c>
      <c r="I16" s="22">
        <f t="shared" si="0"/>
        <v>86544789.939999998</v>
      </c>
      <c r="J16" s="24" t="s">
        <v>3</v>
      </c>
    </row>
    <row r="17" spans="1:10" ht="76.5" customHeight="1" x14ac:dyDescent="0.25">
      <c r="A17" s="26"/>
      <c r="B17" s="38">
        <f t="shared" si="1"/>
        <v>3296</v>
      </c>
      <c r="C17" s="23" t="s">
        <v>68</v>
      </c>
      <c r="D17" s="35" t="s">
        <v>58</v>
      </c>
      <c r="E17" s="42" t="s">
        <v>79</v>
      </c>
      <c r="F17" s="22" t="s">
        <v>78</v>
      </c>
      <c r="G17" s="24">
        <v>45200</v>
      </c>
      <c r="H17" s="22">
        <v>10000000</v>
      </c>
      <c r="I17" s="22">
        <f t="shared" si="0"/>
        <v>10000000</v>
      </c>
      <c r="J17" s="24" t="s">
        <v>3</v>
      </c>
    </row>
    <row r="18" spans="1:10" ht="75.75" customHeight="1" x14ac:dyDescent="0.25">
      <c r="A18" s="26"/>
      <c r="B18" s="38">
        <f t="shared" si="1"/>
        <v>3297</v>
      </c>
      <c r="C18" s="23" t="s">
        <v>69</v>
      </c>
      <c r="D18" s="35" t="s">
        <v>59</v>
      </c>
      <c r="E18" s="42" t="s">
        <v>80</v>
      </c>
      <c r="F18" s="22"/>
      <c r="G18" s="24"/>
      <c r="H18" s="22">
        <v>4348086.9000000004</v>
      </c>
      <c r="I18" s="22">
        <f t="shared" si="0"/>
        <v>4348086.9000000004</v>
      </c>
      <c r="J18" s="24" t="s">
        <v>3</v>
      </c>
    </row>
    <row r="19" spans="1:10" ht="75.75" customHeight="1" x14ac:dyDescent="0.25">
      <c r="A19" s="26"/>
      <c r="B19" s="38">
        <f t="shared" si="1"/>
        <v>3298</v>
      </c>
      <c r="C19" s="23" t="s">
        <v>70</v>
      </c>
      <c r="D19" s="35" t="s">
        <v>60</v>
      </c>
      <c r="E19" s="42" t="s">
        <v>82</v>
      </c>
      <c r="F19" s="22" t="s">
        <v>81</v>
      </c>
      <c r="G19" s="24">
        <v>45212</v>
      </c>
      <c r="H19" s="22">
        <v>306800</v>
      </c>
      <c r="I19" s="22">
        <f t="shared" si="0"/>
        <v>306800</v>
      </c>
      <c r="J19" s="24" t="s">
        <v>3</v>
      </c>
    </row>
    <row r="20" spans="1:10" ht="81.75" customHeight="1" x14ac:dyDescent="0.25">
      <c r="A20" s="26"/>
      <c r="B20" s="38">
        <f t="shared" si="1"/>
        <v>3299</v>
      </c>
      <c r="C20" s="23" t="s">
        <v>71</v>
      </c>
      <c r="D20" s="35" t="s">
        <v>61</v>
      </c>
      <c r="E20" s="42" t="s">
        <v>85</v>
      </c>
      <c r="F20" s="22" t="s">
        <v>84</v>
      </c>
      <c r="G20" s="24" t="s">
        <v>83</v>
      </c>
      <c r="H20" s="22">
        <v>7055998.7999999998</v>
      </c>
      <c r="I20" s="22">
        <f t="shared" si="0"/>
        <v>7055998.7999999998</v>
      </c>
      <c r="J20" s="24" t="s">
        <v>3</v>
      </c>
    </row>
    <row r="21" spans="1:10" ht="77.25" customHeight="1" x14ac:dyDescent="0.25">
      <c r="A21" s="26"/>
      <c r="B21" s="38">
        <f t="shared" si="1"/>
        <v>3300</v>
      </c>
      <c r="C21" s="23" t="s">
        <v>72</v>
      </c>
      <c r="D21" s="35" t="s">
        <v>62</v>
      </c>
      <c r="E21" s="42" t="s">
        <v>86</v>
      </c>
      <c r="F21" s="22"/>
      <c r="G21" s="24"/>
      <c r="H21" s="22">
        <v>22924760.190000001</v>
      </c>
      <c r="I21" s="22">
        <f t="shared" si="0"/>
        <v>22924760.190000001</v>
      </c>
      <c r="J21" s="24" t="s">
        <v>3</v>
      </c>
    </row>
    <row r="22" spans="1:10" ht="78.75" customHeight="1" x14ac:dyDescent="0.25">
      <c r="A22" s="26"/>
      <c r="B22" s="38">
        <f t="shared" si="1"/>
        <v>3301</v>
      </c>
      <c r="C22" s="23" t="s">
        <v>73</v>
      </c>
      <c r="D22" s="35" t="s">
        <v>63</v>
      </c>
      <c r="E22" s="42" t="s">
        <v>87</v>
      </c>
      <c r="F22" s="22"/>
      <c r="G22" s="24"/>
      <c r="H22" s="22">
        <v>56396304.43</v>
      </c>
      <c r="I22" s="22">
        <f t="shared" si="0"/>
        <v>56396304.43</v>
      </c>
      <c r="J22" s="24" t="s">
        <v>3</v>
      </c>
    </row>
    <row r="23" spans="1:10" ht="75.75" customHeight="1" x14ac:dyDescent="0.25">
      <c r="A23" s="26"/>
      <c r="B23" s="38">
        <f t="shared" si="1"/>
        <v>3302</v>
      </c>
      <c r="C23" s="23" t="s">
        <v>75</v>
      </c>
      <c r="D23" s="35" t="s">
        <v>64</v>
      </c>
      <c r="E23" s="42" t="s">
        <v>89</v>
      </c>
      <c r="F23" s="22" t="s">
        <v>88</v>
      </c>
      <c r="G23" s="24">
        <v>45216</v>
      </c>
      <c r="H23" s="22">
        <v>4296056.7300000004</v>
      </c>
      <c r="I23" s="22">
        <f t="shared" si="0"/>
        <v>4296056.7300000004</v>
      </c>
      <c r="J23" s="24" t="s">
        <v>3</v>
      </c>
    </row>
    <row r="24" spans="1:10" ht="48.75" customHeight="1" x14ac:dyDescent="0.25">
      <c r="A24" s="26"/>
      <c r="B24" s="38">
        <f t="shared" si="1"/>
        <v>3303</v>
      </c>
      <c r="C24" s="23" t="s">
        <v>74</v>
      </c>
      <c r="D24" s="35" t="s">
        <v>65</v>
      </c>
      <c r="E24" s="42" t="s">
        <v>92</v>
      </c>
      <c r="F24" s="22" t="s">
        <v>91</v>
      </c>
      <c r="G24" s="24" t="s">
        <v>90</v>
      </c>
      <c r="H24" s="22">
        <v>11844.99</v>
      </c>
      <c r="I24" s="22">
        <f t="shared" si="0"/>
        <v>11844.99</v>
      </c>
      <c r="J24" s="24" t="s">
        <v>3</v>
      </c>
    </row>
    <row r="25" spans="1:10" ht="55.5" customHeight="1" x14ac:dyDescent="0.25">
      <c r="A25" s="26"/>
      <c r="B25" s="38">
        <f t="shared" si="1"/>
        <v>3304</v>
      </c>
      <c r="C25" s="23" t="s">
        <v>76</v>
      </c>
      <c r="D25" s="35" t="s">
        <v>66</v>
      </c>
      <c r="E25" s="42" t="s">
        <v>95</v>
      </c>
      <c r="F25" s="22" t="s">
        <v>94</v>
      </c>
      <c r="G25" s="24" t="s">
        <v>93</v>
      </c>
      <c r="H25" s="22">
        <v>904753.2</v>
      </c>
      <c r="I25" s="22">
        <f t="shared" ref="I25:I26" si="2">+H25</f>
        <v>904753.2</v>
      </c>
      <c r="J25" s="24" t="s">
        <v>3</v>
      </c>
    </row>
    <row r="26" spans="1:10" ht="63" customHeight="1" x14ac:dyDescent="0.25">
      <c r="A26" s="26"/>
      <c r="B26" s="43">
        <f t="shared" si="1"/>
        <v>3305</v>
      </c>
      <c r="C26" s="44" t="s">
        <v>105</v>
      </c>
      <c r="D26" s="46" t="s">
        <v>96</v>
      </c>
      <c r="E26" s="46" t="s">
        <v>117</v>
      </c>
      <c r="F26" s="22" t="s">
        <v>116</v>
      </c>
      <c r="G26" s="24"/>
      <c r="H26" s="22">
        <v>774547.5</v>
      </c>
      <c r="I26" s="22">
        <f t="shared" si="2"/>
        <v>774547.5</v>
      </c>
      <c r="J26" s="24" t="s">
        <v>3</v>
      </c>
    </row>
    <row r="27" spans="1:10" ht="78" customHeight="1" x14ac:dyDescent="0.25">
      <c r="A27" s="26"/>
      <c r="B27" s="38">
        <f t="shared" si="1"/>
        <v>3306</v>
      </c>
      <c r="C27" s="23" t="s">
        <v>106</v>
      </c>
      <c r="D27" s="45" t="s">
        <v>64</v>
      </c>
      <c r="E27" s="45" t="s">
        <v>120</v>
      </c>
      <c r="F27" s="22" t="s">
        <v>119</v>
      </c>
      <c r="G27" s="22" t="s">
        <v>118</v>
      </c>
      <c r="H27" s="22">
        <v>1853535.07</v>
      </c>
      <c r="I27" s="22">
        <f t="shared" ref="I27:I48" si="3">+H27</f>
        <v>1853535.07</v>
      </c>
      <c r="J27" s="24" t="s">
        <v>3</v>
      </c>
    </row>
    <row r="28" spans="1:10" ht="63.75" customHeight="1" x14ac:dyDescent="0.25">
      <c r="A28" s="26"/>
      <c r="B28" s="38">
        <f t="shared" si="1"/>
        <v>3307</v>
      </c>
      <c r="C28" s="23" t="s">
        <v>107</v>
      </c>
      <c r="D28" s="45" t="s">
        <v>97</v>
      </c>
      <c r="E28" s="45" t="s">
        <v>122</v>
      </c>
      <c r="F28" s="22" t="s">
        <v>121</v>
      </c>
      <c r="G28" s="24">
        <v>45210</v>
      </c>
      <c r="H28" s="22">
        <v>3590052.22</v>
      </c>
      <c r="I28" s="22">
        <f t="shared" si="3"/>
        <v>3590052.22</v>
      </c>
      <c r="J28" s="24" t="s">
        <v>3</v>
      </c>
    </row>
    <row r="29" spans="1:10" ht="78.75" customHeight="1" x14ac:dyDescent="0.25">
      <c r="A29" s="26"/>
      <c r="B29" s="38">
        <f t="shared" si="1"/>
        <v>3308</v>
      </c>
      <c r="C29" s="23" t="s">
        <v>108</v>
      </c>
      <c r="D29" s="45" t="s">
        <v>98</v>
      </c>
      <c r="E29" s="45" t="s">
        <v>123</v>
      </c>
      <c r="F29" s="22"/>
      <c r="G29" s="24"/>
      <c r="H29" s="22">
        <v>1168815.32</v>
      </c>
      <c r="I29" s="22">
        <f t="shared" si="3"/>
        <v>1168815.32</v>
      </c>
      <c r="J29" s="24" t="s">
        <v>3</v>
      </c>
    </row>
    <row r="30" spans="1:10" ht="68.25" customHeight="1" x14ac:dyDescent="0.25">
      <c r="A30" s="26"/>
      <c r="B30" s="38">
        <f t="shared" si="1"/>
        <v>3309</v>
      </c>
      <c r="C30" s="23" t="s">
        <v>109</v>
      </c>
      <c r="D30" s="45" t="s">
        <v>99</v>
      </c>
      <c r="E30" s="45" t="s">
        <v>126</v>
      </c>
      <c r="F30" s="22" t="s">
        <v>125</v>
      </c>
      <c r="G30" s="24" t="s">
        <v>124</v>
      </c>
      <c r="H30" s="22">
        <v>354000</v>
      </c>
      <c r="I30" s="22">
        <f t="shared" si="3"/>
        <v>354000</v>
      </c>
      <c r="J30" s="24" t="s">
        <v>3</v>
      </c>
    </row>
    <row r="31" spans="1:10" ht="78" customHeight="1" x14ac:dyDescent="0.25">
      <c r="A31" s="26"/>
      <c r="B31" s="38">
        <f t="shared" si="1"/>
        <v>3310</v>
      </c>
      <c r="C31" s="23" t="s">
        <v>110</v>
      </c>
      <c r="D31" s="45" t="s">
        <v>20</v>
      </c>
      <c r="E31" s="45" t="s">
        <v>129</v>
      </c>
      <c r="F31" s="22" t="s">
        <v>128</v>
      </c>
      <c r="G31" s="24" t="s">
        <v>127</v>
      </c>
      <c r="H31" s="22">
        <v>35756.379999999997</v>
      </c>
      <c r="I31" s="22">
        <f t="shared" si="3"/>
        <v>35756.379999999997</v>
      </c>
      <c r="J31" s="24" t="s">
        <v>3</v>
      </c>
    </row>
    <row r="32" spans="1:10" ht="77.25" customHeight="1" x14ac:dyDescent="0.25">
      <c r="A32" s="26"/>
      <c r="B32" s="38">
        <f t="shared" si="1"/>
        <v>3311</v>
      </c>
      <c r="C32" s="23" t="s">
        <v>111</v>
      </c>
      <c r="D32" s="45" t="s">
        <v>100</v>
      </c>
      <c r="E32" s="45" t="s">
        <v>130</v>
      </c>
      <c r="F32" s="22"/>
      <c r="G32" s="22"/>
      <c r="H32" s="22">
        <v>4037307.57</v>
      </c>
      <c r="I32" s="22">
        <f t="shared" si="3"/>
        <v>4037307.57</v>
      </c>
      <c r="J32" s="24" t="s">
        <v>3</v>
      </c>
    </row>
    <row r="33" spans="1:21" ht="70.5" customHeight="1" x14ac:dyDescent="0.25">
      <c r="A33" s="26"/>
      <c r="B33" s="38">
        <f t="shared" si="1"/>
        <v>3312</v>
      </c>
      <c r="C33" s="23" t="s">
        <v>112</v>
      </c>
      <c r="D33" s="45" t="s">
        <v>101</v>
      </c>
      <c r="E33" s="45" t="s">
        <v>133</v>
      </c>
      <c r="F33" s="22" t="s">
        <v>132</v>
      </c>
      <c r="G33" s="22" t="s">
        <v>131</v>
      </c>
      <c r="H33" s="22">
        <v>70800</v>
      </c>
      <c r="I33" s="22">
        <f t="shared" si="3"/>
        <v>70800</v>
      </c>
      <c r="J33" s="24" t="s">
        <v>3</v>
      </c>
    </row>
    <row r="34" spans="1:21" ht="66.75" customHeight="1" x14ac:dyDescent="0.25">
      <c r="A34" s="26"/>
      <c r="B34" s="38">
        <f t="shared" si="1"/>
        <v>3313</v>
      </c>
      <c r="C34" s="23" t="s">
        <v>113</v>
      </c>
      <c r="D34" s="45" t="s">
        <v>102</v>
      </c>
      <c r="E34" s="45" t="s">
        <v>135</v>
      </c>
      <c r="F34" s="22" t="s">
        <v>134</v>
      </c>
      <c r="G34" s="24">
        <v>45218</v>
      </c>
      <c r="H34" s="22">
        <v>94400</v>
      </c>
      <c r="I34" s="22">
        <f t="shared" si="3"/>
        <v>94400</v>
      </c>
      <c r="J34" s="24" t="s">
        <v>3</v>
      </c>
    </row>
    <row r="35" spans="1:21" ht="90" customHeight="1" x14ac:dyDescent="0.25">
      <c r="A35" s="26"/>
      <c r="B35" s="38">
        <f t="shared" si="1"/>
        <v>3314</v>
      </c>
      <c r="C35" s="23" t="s">
        <v>114</v>
      </c>
      <c r="D35" s="45" t="s">
        <v>103</v>
      </c>
      <c r="E35" s="45" t="s">
        <v>138</v>
      </c>
      <c r="F35" s="22" t="s">
        <v>137</v>
      </c>
      <c r="G35" s="22" t="s">
        <v>136</v>
      </c>
      <c r="H35" s="22">
        <v>98489.87</v>
      </c>
      <c r="I35" s="22">
        <f t="shared" si="3"/>
        <v>98489.87</v>
      </c>
      <c r="J35" s="24" t="s">
        <v>3</v>
      </c>
    </row>
    <row r="36" spans="1:21" ht="140.25" customHeight="1" x14ac:dyDescent="0.25">
      <c r="A36" s="26"/>
      <c r="B36" s="38">
        <f t="shared" si="1"/>
        <v>3315</v>
      </c>
      <c r="C36" s="23" t="s">
        <v>115</v>
      </c>
      <c r="D36" s="45" t="s">
        <v>104</v>
      </c>
      <c r="E36" s="45" t="s">
        <v>139</v>
      </c>
      <c r="F36" s="22"/>
      <c r="G36" s="24"/>
      <c r="H36" s="22">
        <v>2967510.12</v>
      </c>
      <c r="I36" s="22">
        <f t="shared" si="3"/>
        <v>2967510.12</v>
      </c>
      <c r="J36" s="24" t="s">
        <v>3</v>
      </c>
    </row>
    <row r="37" spans="1:21" ht="110.25" customHeight="1" x14ac:dyDescent="0.25">
      <c r="A37" s="26"/>
      <c r="B37" s="38">
        <f t="shared" si="1"/>
        <v>3316</v>
      </c>
      <c r="C37" s="23" t="s">
        <v>141</v>
      </c>
      <c r="D37" s="35" t="s">
        <v>61</v>
      </c>
      <c r="E37" s="42" t="s">
        <v>145</v>
      </c>
      <c r="F37" s="22" t="s">
        <v>144</v>
      </c>
      <c r="G37" s="24">
        <v>45222</v>
      </c>
      <c r="H37" s="22">
        <v>1727992</v>
      </c>
      <c r="I37" s="22">
        <f t="shared" si="3"/>
        <v>1727992</v>
      </c>
      <c r="J37" s="24" t="s">
        <v>3</v>
      </c>
    </row>
    <row r="38" spans="1:21" ht="82.5" customHeight="1" x14ac:dyDescent="0.25">
      <c r="A38" s="26"/>
      <c r="B38" s="38">
        <f t="shared" si="1"/>
        <v>3317</v>
      </c>
      <c r="C38" s="23" t="s">
        <v>142</v>
      </c>
      <c r="D38" s="35" t="s">
        <v>140</v>
      </c>
      <c r="E38" s="42" t="s">
        <v>146</v>
      </c>
      <c r="F38" s="22"/>
      <c r="G38" s="24"/>
      <c r="H38" s="22">
        <v>7808292.25</v>
      </c>
      <c r="I38" s="22">
        <f t="shared" si="3"/>
        <v>7808292.25</v>
      </c>
      <c r="J38" s="24" t="s">
        <v>3</v>
      </c>
    </row>
    <row r="39" spans="1:21" ht="111" customHeight="1" x14ac:dyDescent="0.25">
      <c r="A39" s="26"/>
      <c r="B39" s="38">
        <f t="shared" si="1"/>
        <v>3318</v>
      </c>
      <c r="C39" s="23" t="s">
        <v>143</v>
      </c>
      <c r="D39" s="35" t="s">
        <v>57</v>
      </c>
      <c r="E39" s="42" t="s">
        <v>147</v>
      </c>
      <c r="F39" s="22"/>
      <c r="G39" s="24"/>
      <c r="H39" s="22">
        <v>6191970.8399999999</v>
      </c>
      <c r="I39" s="22">
        <f t="shared" si="3"/>
        <v>6191970.8399999999</v>
      </c>
      <c r="J39" s="24" t="s">
        <v>3</v>
      </c>
    </row>
    <row r="40" spans="1:21" ht="65.25" customHeight="1" x14ac:dyDescent="0.25">
      <c r="A40" s="26"/>
      <c r="B40" s="38">
        <f t="shared" si="1"/>
        <v>3319</v>
      </c>
      <c r="C40" s="23" t="s">
        <v>164</v>
      </c>
      <c r="D40" s="35" t="s">
        <v>96</v>
      </c>
      <c r="E40" s="42" t="s">
        <v>162</v>
      </c>
      <c r="F40" s="22" t="s">
        <v>116</v>
      </c>
      <c r="G40" s="24"/>
      <c r="H40" s="22">
        <v>574252.5</v>
      </c>
      <c r="I40" s="22">
        <f t="shared" si="3"/>
        <v>574252.5</v>
      </c>
      <c r="J40" s="24" t="s">
        <v>3</v>
      </c>
    </row>
    <row r="41" spans="1:21" ht="64.5" customHeight="1" x14ac:dyDescent="0.25">
      <c r="A41" s="26"/>
      <c r="B41" s="38">
        <f t="shared" si="1"/>
        <v>3320</v>
      </c>
      <c r="C41" s="23" t="s">
        <v>165</v>
      </c>
      <c r="D41" s="35" t="s">
        <v>148</v>
      </c>
      <c r="E41" s="42" t="s">
        <v>163</v>
      </c>
      <c r="F41" s="22"/>
      <c r="G41" s="24"/>
      <c r="H41" s="22">
        <v>8329130.3200000003</v>
      </c>
      <c r="I41" s="22">
        <f t="shared" si="3"/>
        <v>8329130.3200000003</v>
      </c>
      <c r="J41" s="24" t="s">
        <v>3</v>
      </c>
    </row>
    <row r="42" spans="1:21" ht="79.5" customHeight="1" x14ac:dyDescent="0.25">
      <c r="A42" s="26"/>
      <c r="B42" s="38">
        <f t="shared" si="1"/>
        <v>3321</v>
      </c>
      <c r="C42" s="23" t="s">
        <v>166</v>
      </c>
      <c r="D42" s="35" t="s">
        <v>149</v>
      </c>
      <c r="E42" s="42" t="s">
        <v>181</v>
      </c>
      <c r="F42" s="22" t="s">
        <v>180</v>
      </c>
      <c r="G42" s="24" t="s">
        <v>136</v>
      </c>
      <c r="H42" s="22">
        <v>779764.06</v>
      </c>
      <c r="I42" s="22">
        <f t="shared" si="3"/>
        <v>779764.06</v>
      </c>
      <c r="J42" s="24" t="s">
        <v>3</v>
      </c>
    </row>
    <row r="43" spans="1:21" ht="85.5" customHeight="1" x14ac:dyDescent="0.25">
      <c r="A43" s="26"/>
      <c r="B43" s="38">
        <f t="shared" si="1"/>
        <v>3322</v>
      </c>
      <c r="C43" s="23" t="s">
        <v>167</v>
      </c>
      <c r="D43" s="35" t="s">
        <v>150</v>
      </c>
      <c r="E43" s="42" t="s">
        <v>182</v>
      </c>
      <c r="F43" s="22"/>
      <c r="G43" s="24"/>
      <c r="H43" s="22">
        <v>1423627.45</v>
      </c>
      <c r="I43" s="22">
        <f t="shared" si="3"/>
        <v>1423627.45</v>
      </c>
      <c r="J43" s="24" t="s">
        <v>3</v>
      </c>
    </row>
    <row r="44" spans="1:21" ht="105.75" customHeight="1" x14ac:dyDescent="0.25">
      <c r="A44" s="26"/>
      <c r="B44" s="38">
        <f t="shared" si="1"/>
        <v>3323</v>
      </c>
      <c r="C44" s="23" t="s">
        <v>168</v>
      </c>
      <c r="D44" s="35" t="s">
        <v>151</v>
      </c>
      <c r="E44" s="42" t="s">
        <v>185</v>
      </c>
      <c r="F44" s="22" t="s">
        <v>184</v>
      </c>
      <c r="G44" s="24" t="s">
        <v>183</v>
      </c>
      <c r="H44" s="22">
        <v>156000</v>
      </c>
      <c r="I44" s="22">
        <f t="shared" si="3"/>
        <v>156000</v>
      </c>
      <c r="J44" s="24" t="s">
        <v>3</v>
      </c>
    </row>
    <row r="45" spans="1:21" ht="75" customHeight="1" x14ac:dyDescent="0.25">
      <c r="A45" s="26"/>
      <c r="B45" s="38">
        <f t="shared" si="1"/>
        <v>3324</v>
      </c>
      <c r="C45" s="23" t="s">
        <v>169</v>
      </c>
      <c r="D45" s="35" t="s">
        <v>152</v>
      </c>
      <c r="E45" s="42" t="s">
        <v>187</v>
      </c>
      <c r="F45" s="22" t="s">
        <v>186</v>
      </c>
      <c r="G45" s="24">
        <v>45174</v>
      </c>
      <c r="H45" s="22">
        <v>12783.35</v>
      </c>
      <c r="I45" s="22">
        <f t="shared" si="3"/>
        <v>12783.35</v>
      </c>
      <c r="J45" s="24" t="s">
        <v>3</v>
      </c>
    </row>
    <row r="46" spans="1:21" ht="118.5" customHeight="1" x14ac:dyDescent="0.25">
      <c r="A46" s="26"/>
      <c r="B46" s="38">
        <f t="shared" si="1"/>
        <v>3325</v>
      </c>
      <c r="C46" s="23" t="s">
        <v>170</v>
      </c>
      <c r="D46" s="35" t="s">
        <v>153</v>
      </c>
      <c r="E46" s="42" t="s">
        <v>188</v>
      </c>
      <c r="F46" s="22"/>
      <c r="G46" s="24"/>
      <c r="H46" s="22">
        <v>155946735.59</v>
      </c>
      <c r="I46" s="22">
        <f t="shared" si="3"/>
        <v>155946735.59</v>
      </c>
      <c r="J46" s="24" t="s">
        <v>3</v>
      </c>
    </row>
    <row r="47" spans="1:21" ht="75" customHeight="1" x14ac:dyDescent="0.25">
      <c r="A47" s="26"/>
      <c r="B47" s="38">
        <f t="shared" si="1"/>
        <v>3326</v>
      </c>
      <c r="C47" s="23" t="s">
        <v>171</v>
      </c>
      <c r="D47" s="35" t="s">
        <v>154</v>
      </c>
      <c r="E47" s="42" t="s">
        <v>189</v>
      </c>
      <c r="F47" s="22"/>
      <c r="G47" s="24"/>
      <c r="H47" s="22">
        <v>5243665.5599999996</v>
      </c>
      <c r="I47" s="22">
        <f t="shared" si="3"/>
        <v>5243665.5599999996</v>
      </c>
      <c r="J47" s="24" t="s">
        <v>3</v>
      </c>
      <c r="K47" s="25"/>
      <c r="L47" s="25"/>
      <c r="M47" s="25"/>
      <c r="N47" s="25"/>
      <c r="O47" s="25"/>
      <c r="P47" s="25"/>
      <c r="Q47" s="25"/>
      <c r="R47" s="25"/>
      <c r="S47" s="25"/>
      <c r="T47" s="25"/>
      <c r="U47" s="25"/>
    </row>
    <row r="48" spans="1:21" ht="72.75" customHeight="1" x14ac:dyDescent="0.25">
      <c r="A48" s="26"/>
      <c r="B48" s="38">
        <f t="shared" si="1"/>
        <v>3327</v>
      </c>
      <c r="C48" s="23" t="s">
        <v>172</v>
      </c>
      <c r="D48" s="35" t="s">
        <v>96</v>
      </c>
      <c r="E48" s="42" t="s">
        <v>190</v>
      </c>
      <c r="F48" s="22" t="s">
        <v>116</v>
      </c>
      <c r="G48" s="24"/>
      <c r="H48" s="22">
        <v>616622.5</v>
      </c>
      <c r="I48" s="22">
        <f t="shared" si="3"/>
        <v>616622.5</v>
      </c>
      <c r="J48" s="24" t="s">
        <v>3</v>
      </c>
    </row>
    <row r="49" spans="1:10" ht="76.5" customHeight="1" x14ac:dyDescent="0.25">
      <c r="A49" s="26"/>
      <c r="B49" s="38">
        <f t="shared" si="1"/>
        <v>3328</v>
      </c>
      <c r="C49" s="23" t="s">
        <v>173</v>
      </c>
      <c r="D49" s="35" t="s">
        <v>155</v>
      </c>
      <c r="E49" s="42" t="s">
        <v>193</v>
      </c>
      <c r="F49" s="22" t="s">
        <v>192</v>
      </c>
      <c r="G49" s="24" t="s">
        <v>191</v>
      </c>
      <c r="H49" s="22">
        <v>12670</v>
      </c>
      <c r="I49" s="22">
        <f t="shared" si="0"/>
        <v>12670</v>
      </c>
      <c r="J49" s="24" t="s">
        <v>3</v>
      </c>
    </row>
    <row r="50" spans="1:10" ht="74.25" customHeight="1" x14ac:dyDescent="0.25">
      <c r="A50" s="26"/>
      <c r="B50" s="38">
        <f t="shared" si="1"/>
        <v>3329</v>
      </c>
      <c r="C50" s="23" t="s">
        <v>174</v>
      </c>
      <c r="D50" s="35" t="s">
        <v>156</v>
      </c>
      <c r="E50" s="42" t="s">
        <v>195</v>
      </c>
      <c r="F50" s="22" t="s">
        <v>194</v>
      </c>
      <c r="G50" s="24">
        <v>45231</v>
      </c>
      <c r="H50" s="22">
        <v>147500</v>
      </c>
      <c r="I50" s="22">
        <f t="shared" ref="I50" si="4">+H50</f>
        <v>147500</v>
      </c>
      <c r="J50" s="24" t="s">
        <v>3</v>
      </c>
    </row>
    <row r="51" spans="1:10" ht="78.75" customHeight="1" x14ac:dyDescent="0.25">
      <c r="A51" s="26"/>
      <c r="B51" s="38">
        <f t="shared" si="1"/>
        <v>3330</v>
      </c>
      <c r="C51" s="23" t="s">
        <v>175</v>
      </c>
      <c r="D51" s="35" t="s">
        <v>157</v>
      </c>
      <c r="E51" s="42" t="s">
        <v>196</v>
      </c>
      <c r="F51" s="24"/>
      <c r="G51" s="22"/>
      <c r="H51" s="22">
        <v>31499613.309999999</v>
      </c>
      <c r="I51" s="22">
        <f t="shared" si="0"/>
        <v>31499613.309999999</v>
      </c>
      <c r="J51" s="24" t="s">
        <v>3</v>
      </c>
    </row>
    <row r="52" spans="1:10" ht="75.75" customHeight="1" x14ac:dyDescent="0.25">
      <c r="A52" s="26"/>
      <c r="B52" s="38">
        <f t="shared" si="1"/>
        <v>3331</v>
      </c>
      <c r="C52" s="23" t="s">
        <v>176</v>
      </c>
      <c r="D52" s="35" t="s">
        <v>158</v>
      </c>
      <c r="E52" s="42" t="s">
        <v>198</v>
      </c>
      <c r="F52" s="24" t="s">
        <v>197</v>
      </c>
      <c r="G52" s="24">
        <v>45195</v>
      </c>
      <c r="H52" s="22">
        <v>244527.72</v>
      </c>
      <c r="I52" s="22">
        <f t="shared" si="0"/>
        <v>244527.72</v>
      </c>
      <c r="J52" s="24" t="s">
        <v>3</v>
      </c>
    </row>
    <row r="53" spans="1:10" ht="74.25" customHeight="1" x14ac:dyDescent="0.25">
      <c r="A53" s="26"/>
      <c r="B53" s="38">
        <f t="shared" si="1"/>
        <v>3332</v>
      </c>
      <c r="C53" s="23" t="s">
        <v>177</v>
      </c>
      <c r="D53" s="34" t="s">
        <v>159</v>
      </c>
      <c r="E53" s="34" t="s">
        <v>199</v>
      </c>
      <c r="F53" s="22"/>
      <c r="G53" s="24"/>
      <c r="H53" s="22">
        <v>2449635.83</v>
      </c>
      <c r="I53" s="22">
        <f t="shared" si="0"/>
        <v>2449635.83</v>
      </c>
      <c r="J53" s="24" t="s">
        <v>3</v>
      </c>
    </row>
    <row r="54" spans="1:10" ht="76.5" customHeight="1" x14ac:dyDescent="0.25">
      <c r="A54" s="26"/>
      <c r="B54" s="38">
        <f t="shared" si="1"/>
        <v>3333</v>
      </c>
      <c r="C54" s="23" t="s">
        <v>178</v>
      </c>
      <c r="D54" s="34" t="s">
        <v>160</v>
      </c>
      <c r="E54" s="34" t="s">
        <v>200</v>
      </c>
      <c r="F54" s="22"/>
      <c r="G54" s="24"/>
      <c r="H54" s="22">
        <v>6760621.3700000001</v>
      </c>
      <c r="I54" s="22">
        <f t="shared" si="0"/>
        <v>6760621.3700000001</v>
      </c>
      <c r="J54" s="24" t="s">
        <v>3</v>
      </c>
    </row>
    <row r="55" spans="1:10" ht="60" customHeight="1" x14ac:dyDescent="0.25">
      <c r="A55" s="26"/>
      <c r="B55" s="38">
        <f t="shared" si="1"/>
        <v>3334</v>
      </c>
      <c r="C55" s="23" t="s">
        <v>179</v>
      </c>
      <c r="D55" s="34" t="s">
        <v>161</v>
      </c>
      <c r="E55" s="34" t="s">
        <v>201</v>
      </c>
      <c r="F55" s="24"/>
      <c r="G55" s="24"/>
      <c r="H55" s="22">
        <v>26773731.829999998</v>
      </c>
      <c r="I55" s="22">
        <f t="shared" si="0"/>
        <v>26773731.829999998</v>
      </c>
      <c r="J55" s="24" t="s">
        <v>3</v>
      </c>
    </row>
    <row r="56" spans="1:10" ht="73.5" customHeight="1" x14ac:dyDescent="0.25">
      <c r="A56" s="26"/>
      <c r="B56" s="38">
        <f t="shared" si="1"/>
        <v>3335</v>
      </c>
      <c r="C56" s="23" t="s">
        <v>203</v>
      </c>
      <c r="D56" s="34" t="s">
        <v>202</v>
      </c>
      <c r="E56" s="34" t="s">
        <v>204</v>
      </c>
      <c r="F56" s="22"/>
      <c r="G56" s="24"/>
      <c r="H56" s="22">
        <v>3372946.17</v>
      </c>
      <c r="I56" s="22">
        <f t="shared" si="0"/>
        <v>3372946.17</v>
      </c>
      <c r="J56" s="24" t="s">
        <v>3</v>
      </c>
    </row>
    <row r="57" spans="1:10" ht="77.25" customHeight="1" x14ac:dyDescent="0.25">
      <c r="A57" s="26"/>
      <c r="B57" s="38">
        <f t="shared" si="1"/>
        <v>3336</v>
      </c>
      <c r="C57" s="23" t="s">
        <v>221</v>
      </c>
      <c r="D57" s="34" t="s">
        <v>205</v>
      </c>
      <c r="E57" s="34" t="s">
        <v>240</v>
      </c>
      <c r="F57" s="22"/>
      <c r="G57" s="24"/>
      <c r="H57" s="22">
        <v>4035217.06</v>
      </c>
      <c r="I57" s="22">
        <f t="shared" si="0"/>
        <v>4035217.06</v>
      </c>
      <c r="J57" s="24" t="s">
        <v>3</v>
      </c>
    </row>
    <row r="58" spans="1:10" ht="81" customHeight="1" x14ac:dyDescent="0.25">
      <c r="A58" s="26"/>
      <c r="B58" s="38">
        <f t="shared" si="1"/>
        <v>3337</v>
      </c>
      <c r="C58" s="23" t="s">
        <v>222</v>
      </c>
      <c r="D58" s="34" t="s">
        <v>206</v>
      </c>
      <c r="E58" s="34" t="s">
        <v>241</v>
      </c>
      <c r="F58" s="22"/>
      <c r="G58" s="24"/>
      <c r="H58" s="22">
        <v>5058151.62</v>
      </c>
      <c r="I58" s="22">
        <f t="shared" si="0"/>
        <v>5058151.62</v>
      </c>
      <c r="J58" s="24" t="s">
        <v>3</v>
      </c>
    </row>
    <row r="59" spans="1:10" ht="77.25" customHeight="1" x14ac:dyDescent="0.25">
      <c r="A59" s="26"/>
      <c r="B59" s="38">
        <f t="shared" si="1"/>
        <v>3338</v>
      </c>
      <c r="C59" s="23" t="s">
        <v>223</v>
      </c>
      <c r="D59" s="34" t="s">
        <v>207</v>
      </c>
      <c r="E59" s="34" t="s">
        <v>242</v>
      </c>
      <c r="F59" s="22"/>
      <c r="G59" s="24"/>
      <c r="H59" s="22">
        <v>5372763.3899999997</v>
      </c>
      <c r="I59" s="22">
        <f t="shared" si="0"/>
        <v>5372763.3899999997</v>
      </c>
      <c r="J59" s="24" t="s">
        <v>3</v>
      </c>
    </row>
    <row r="60" spans="1:10" ht="76.5" customHeight="1" x14ac:dyDescent="0.25">
      <c r="A60" s="26"/>
      <c r="B60" s="38">
        <f t="shared" si="1"/>
        <v>3339</v>
      </c>
      <c r="C60" s="23" t="s">
        <v>224</v>
      </c>
      <c r="D60" s="34" t="s">
        <v>208</v>
      </c>
      <c r="E60" s="34" t="s">
        <v>243</v>
      </c>
      <c r="F60" s="22"/>
      <c r="G60" s="24"/>
      <c r="H60" s="22">
        <v>6979889.7800000003</v>
      </c>
      <c r="I60" s="22">
        <f t="shared" si="0"/>
        <v>6979889.7800000003</v>
      </c>
      <c r="J60" s="24" t="s">
        <v>3</v>
      </c>
    </row>
    <row r="61" spans="1:10" ht="107.25" customHeight="1" x14ac:dyDescent="0.25">
      <c r="A61" s="26"/>
      <c r="B61" s="38">
        <f t="shared" si="1"/>
        <v>3340</v>
      </c>
      <c r="C61" s="23" t="s">
        <v>225</v>
      </c>
      <c r="D61" s="34" t="s">
        <v>209</v>
      </c>
      <c r="E61" s="34" t="s">
        <v>244</v>
      </c>
      <c r="F61" s="22"/>
      <c r="G61" s="24"/>
      <c r="H61" s="22">
        <v>63715621.240000002</v>
      </c>
      <c r="I61" s="22">
        <f t="shared" si="0"/>
        <v>63715621.240000002</v>
      </c>
      <c r="J61" s="24" t="s">
        <v>3</v>
      </c>
    </row>
    <row r="62" spans="1:10" ht="45" customHeight="1" x14ac:dyDescent="0.25">
      <c r="A62" s="26"/>
      <c r="B62" s="38">
        <f t="shared" si="1"/>
        <v>3341</v>
      </c>
      <c r="C62" s="23" t="s">
        <v>226</v>
      </c>
      <c r="D62" s="34" t="s">
        <v>210</v>
      </c>
      <c r="E62" s="34" t="s">
        <v>246</v>
      </c>
      <c r="F62" s="22" t="s">
        <v>245</v>
      </c>
      <c r="G62" s="24">
        <v>45211</v>
      </c>
      <c r="H62" s="22">
        <v>94400</v>
      </c>
      <c r="I62" s="22">
        <f t="shared" si="0"/>
        <v>94400</v>
      </c>
      <c r="J62" s="24" t="s">
        <v>3</v>
      </c>
    </row>
    <row r="63" spans="1:10" ht="75.75" customHeight="1" x14ac:dyDescent="0.25">
      <c r="A63" s="26"/>
      <c r="B63" s="38">
        <f t="shared" si="1"/>
        <v>3342</v>
      </c>
      <c r="C63" s="23" t="s">
        <v>227</v>
      </c>
      <c r="D63" s="34" t="s">
        <v>211</v>
      </c>
      <c r="E63" s="34" t="s">
        <v>249</v>
      </c>
      <c r="F63" s="22" t="s">
        <v>248</v>
      </c>
      <c r="G63" s="24" t="s">
        <v>247</v>
      </c>
      <c r="H63" s="22">
        <v>156600.29999999999</v>
      </c>
      <c r="I63" s="22">
        <f t="shared" si="0"/>
        <v>156600.29999999999</v>
      </c>
      <c r="J63" s="24" t="s">
        <v>3</v>
      </c>
    </row>
    <row r="64" spans="1:10" ht="74.25" customHeight="1" x14ac:dyDescent="0.25">
      <c r="A64" s="26"/>
      <c r="B64" s="38">
        <f t="shared" si="1"/>
        <v>3343</v>
      </c>
      <c r="C64" s="27" t="s">
        <v>228</v>
      </c>
      <c r="D64" s="34" t="s">
        <v>60</v>
      </c>
      <c r="E64" s="34" t="s">
        <v>252</v>
      </c>
      <c r="F64" s="24" t="s">
        <v>251</v>
      </c>
      <c r="G64" s="24" t="s">
        <v>250</v>
      </c>
      <c r="H64" s="22">
        <v>153400</v>
      </c>
      <c r="I64" s="22">
        <f t="shared" si="0"/>
        <v>153400</v>
      </c>
      <c r="J64" s="24" t="s">
        <v>3</v>
      </c>
    </row>
    <row r="65" spans="1:10" ht="56.25" customHeight="1" x14ac:dyDescent="0.25">
      <c r="A65" s="26"/>
      <c r="B65" s="38">
        <f t="shared" si="1"/>
        <v>3344</v>
      </c>
      <c r="C65" s="27" t="s">
        <v>229</v>
      </c>
      <c r="D65" s="34" t="s">
        <v>212</v>
      </c>
      <c r="E65" s="34" t="s">
        <v>254</v>
      </c>
      <c r="F65" s="22" t="s">
        <v>253</v>
      </c>
      <c r="G65" s="24" t="s">
        <v>191</v>
      </c>
      <c r="H65" s="22">
        <v>102418.1</v>
      </c>
      <c r="I65" s="22">
        <f t="shared" si="0"/>
        <v>102418.1</v>
      </c>
      <c r="J65" s="24" t="s">
        <v>3</v>
      </c>
    </row>
    <row r="66" spans="1:10" ht="95.25" customHeight="1" x14ac:dyDescent="0.25">
      <c r="B66" s="38">
        <f t="shared" si="1"/>
        <v>3345</v>
      </c>
      <c r="C66" s="27" t="s">
        <v>230</v>
      </c>
      <c r="D66" s="34" t="s">
        <v>213</v>
      </c>
      <c r="E66" s="34" t="s">
        <v>256</v>
      </c>
      <c r="F66" s="22" t="s">
        <v>255</v>
      </c>
      <c r="G66" s="24">
        <v>45231</v>
      </c>
      <c r="H66" s="22">
        <v>108999.94</v>
      </c>
      <c r="I66" s="22">
        <f t="shared" si="0"/>
        <v>108999.94</v>
      </c>
      <c r="J66" s="24" t="s">
        <v>3</v>
      </c>
    </row>
    <row r="67" spans="1:10" ht="81.75" customHeight="1" x14ac:dyDescent="0.25">
      <c r="B67" s="38">
        <f t="shared" si="1"/>
        <v>3346</v>
      </c>
      <c r="C67" s="27" t="s">
        <v>231</v>
      </c>
      <c r="D67" s="34" t="s">
        <v>214</v>
      </c>
      <c r="E67" s="34" t="s">
        <v>258</v>
      </c>
      <c r="F67" s="22" t="s">
        <v>257</v>
      </c>
      <c r="G67" s="24" t="s">
        <v>250</v>
      </c>
      <c r="H67" s="22">
        <v>295000</v>
      </c>
      <c r="I67" s="22">
        <f t="shared" si="0"/>
        <v>295000</v>
      </c>
      <c r="J67" s="24" t="s">
        <v>3</v>
      </c>
    </row>
    <row r="68" spans="1:10" ht="87.75" customHeight="1" x14ac:dyDescent="0.25">
      <c r="B68" s="38">
        <f t="shared" si="1"/>
        <v>3347</v>
      </c>
      <c r="C68" s="27" t="s">
        <v>232</v>
      </c>
      <c r="D68" s="34" t="s">
        <v>215</v>
      </c>
      <c r="E68" s="34" t="s">
        <v>260</v>
      </c>
      <c r="F68" s="22" t="s">
        <v>259</v>
      </c>
      <c r="G68" s="24">
        <v>45232</v>
      </c>
      <c r="H68" s="22">
        <v>88500</v>
      </c>
      <c r="I68" s="22">
        <f t="shared" si="0"/>
        <v>88500</v>
      </c>
      <c r="J68" s="24" t="s">
        <v>3</v>
      </c>
    </row>
    <row r="69" spans="1:10" ht="86.25" customHeight="1" x14ac:dyDescent="0.25">
      <c r="B69" s="38">
        <f t="shared" si="1"/>
        <v>3348</v>
      </c>
      <c r="C69" s="27" t="s">
        <v>233</v>
      </c>
      <c r="D69" s="34" t="s">
        <v>216</v>
      </c>
      <c r="E69" s="34" t="s">
        <v>261</v>
      </c>
      <c r="F69" s="22"/>
      <c r="G69" s="24"/>
      <c r="H69" s="22">
        <v>69496777.989999995</v>
      </c>
      <c r="I69" s="22">
        <f t="shared" si="0"/>
        <v>69496777.989999995</v>
      </c>
      <c r="J69" s="24" t="s">
        <v>3</v>
      </c>
    </row>
    <row r="70" spans="1:10" ht="82.5" customHeight="1" x14ac:dyDescent="0.25">
      <c r="B70" s="38">
        <f t="shared" si="1"/>
        <v>3349</v>
      </c>
      <c r="C70" s="27" t="s">
        <v>234</v>
      </c>
      <c r="D70" s="34" t="s">
        <v>217</v>
      </c>
      <c r="E70" s="34" t="s">
        <v>263</v>
      </c>
      <c r="F70" s="22" t="s">
        <v>262</v>
      </c>
      <c r="G70" s="24" t="s">
        <v>191</v>
      </c>
      <c r="H70" s="22">
        <v>350900.3</v>
      </c>
      <c r="I70" s="22">
        <f t="shared" si="0"/>
        <v>350900.3</v>
      </c>
      <c r="J70" s="24" t="s">
        <v>3</v>
      </c>
    </row>
    <row r="71" spans="1:10" ht="113.25" customHeight="1" x14ac:dyDescent="0.25">
      <c r="B71" s="38">
        <f t="shared" si="1"/>
        <v>3350</v>
      </c>
      <c r="C71" s="27" t="s">
        <v>235</v>
      </c>
      <c r="D71" s="34" t="s">
        <v>218</v>
      </c>
      <c r="E71" s="34" t="s">
        <v>265</v>
      </c>
      <c r="F71" s="24" t="s">
        <v>264</v>
      </c>
      <c r="G71" s="24">
        <v>45235</v>
      </c>
      <c r="H71" s="22">
        <v>146496.87</v>
      </c>
      <c r="I71" s="22">
        <f t="shared" si="0"/>
        <v>146496.87</v>
      </c>
      <c r="J71" s="24" t="s">
        <v>3</v>
      </c>
    </row>
    <row r="72" spans="1:10" ht="56.25" customHeight="1" x14ac:dyDescent="0.25">
      <c r="B72" s="38">
        <f t="shared" si="1"/>
        <v>3351</v>
      </c>
      <c r="C72" s="27" t="s">
        <v>236</v>
      </c>
      <c r="D72" s="34" t="s">
        <v>219</v>
      </c>
      <c r="E72" s="34" t="s">
        <v>268</v>
      </c>
      <c r="F72" s="22" t="s">
        <v>267</v>
      </c>
      <c r="G72" s="24" t="s">
        <v>266</v>
      </c>
      <c r="H72" s="22">
        <v>149761.35</v>
      </c>
      <c r="I72" s="22">
        <f t="shared" si="0"/>
        <v>149761.35</v>
      </c>
      <c r="J72" s="24" t="s">
        <v>3</v>
      </c>
    </row>
    <row r="73" spans="1:10" ht="68.25" customHeight="1" x14ac:dyDescent="0.25">
      <c r="B73" s="38">
        <f t="shared" ref="B73:B136" si="5">+B72+1</f>
        <v>3352</v>
      </c>
      <c r="C73" s="27" t="s">
        <v>237</v>
      </c>
      <c r="D73" s="34" t="s">
        <v>61</v>
      </c>
      <c r="E73" s="34" t="s">
        <v>270</v>
      </c>
      <c r="F73" s="22" t="s">
        <v>269</v>
      </c>
      <c r="G73" s="24">
        <v>45187</v>
      </c>
      <c r="H73" s="22">
        <v>16682483.880000001</v>
      </c>
      <c r="I73" s="22">
        <f t="shared" si="0"/>
        <v>16682483.880000001</v>
      </c>
      <c r="J73" s="24" t="s">
        <v>3</v>
      </c>
    </row>
    <row r="74" spans="1:10" ht="72" customHeight="1" x14ac:dyDescent="0.25">
      <c r="B74" s="38">
        <f t="shared" si="5"/>
        <v>3353</v>
      </c>
      <c r="C74" s="27" t="s">
        <v>238</v>
      </c>
      <c r="D74" s="34" t="s">
        <v>220</v>
      </c>
      <c r="E74" s="34" t="s">
        <v>271</v>
      </c>
      <c r="F74" s="22"/>
      <c r="G74" s="24"/>
      <c r="H74" s="22">
        <v>823132.18</v>
      </c>
      <c r="I74" s="22">
        <f t="shared" si="0"/>
        <v>823132.18</v>
      </c>
      <c r="J74" s="24" t="s">
        <v>3</v>
      </c>
    </row>
    <row r="75" spans="1:10" ht="66" customHeight="1" x14ac:dyDescent="0.25">
      <c r="B75" s="38">
        <f t="shared" si="5"/>
        <v>3354</v>
      </c>
      <c r="C75" s="27" t="s">
        <v>239</v>
      </c>
      <c r="D75" s="34" t="s">
        <v>61</v>
      </c>
      <c r="E75" s="34" t="s">
        <v>273</v>
      </c>
      <c r="F75" s="22" t="s">
        <v>272</v>
      </c>
      <c r="G75" s="24">
        <v>45194</v>
      </c>
      <c r="H75" s="22">
        <v>5252231.68</v>
      </c>
      <c r="I75" s="22">
        <f t="shared" si="0"/>
        <v>5252231.68</v>
      </c>
      <c r="J75" s="24" t="s">
        <v>3</v>
      </c>
    </row>
    <row r="76" spans="1:10" ht="119.25" customHeight="1" x14ac:dyDescent="0.25">
      <c r="B76" s="38">
        <f t="shared" si="5"/>
        <v>3355</v>
      </c>
      <c r="C76" s="27" t="s">
        <v>288</v>
      </c>
      <c r="D76" s="34" t="s">
        <v>286</v>
      </c>
      <c r="E76" s="34" t="s">
        <v>297</v>
      </c>
      <c r="F76" s="22" t="s">
        <v>298</v>
      </c>
      <c r="G76" s="24" t="s">
        <v>124</v>
      </c>
      <c r="H76" s="22">
        <v>215350</v>
      </c>
      <c r="I76" s="22">
        <f t="shared" si="0"/>
        <v>215350</v>
      </c>
      <c r="J76" s="24" t="s">
        <v>3</v>
      </c>
    </row>
    <row r="77" spans="1:10" ht="38.25" customHeight="1" x14ac:dyDescent="0.25">
      <c r="B77" s="38">
        <f t="shared" si="5"/>
        <v>3356</v>
      </c>
      <c r="C77" s="27" t="s">
        <v>289</v>
      </c>
      <c r="D77" s="34" t="s">
        <v>287</v>
      </c>
      <c r="E77" s="34" t="s">
        <v>300</v>
      </c>
      <c r="F77" s="22" t="s">
        <v>299</v>
      </c>
      <c r="G77" s="24">
        <v>45217</v>
      </c>
      <c r="H77" s="22">
        <v>123900</v>
      </c>
      <c r="I77" s="22">
        <f t="shared" si="0"/>
        <v>123900</v>
      </c>
      <c r="J77" s="24" t="s">
        <v>3</v>
      </c>
    </row>
    <row r="78" spans="1:10" ht="46.5" customHeight="1" x14ac:dyDescent="0.25">
      <c r="B78" s="38">
        <f t="shared" si="5"/>
        <v>3357</v>
      </c>
      <c r="C78" s="27" t="s">
        <v>290</v>
      </c>
      <c r="D78" s="34" t="s">
        <v>274</v>
      </c>
      <c r="E78" s="34" t="s">
        <v>303</v>
      </c>
      <c r="F78" s="22" t="s">
        <v>302</v>
      </c>
      <c r="G78" s="24" t="s">
        <v>301</v>
      </c>
      <c r="H78" s="22">
        <v>192768.58</v>
      </c>
      <c r="I78" s="22">
        <f t="shared" si="0"/>
        <v>192768.58</v>
      </c>
      <c r="J78" s="24" t="s">
        <v>3</v>
      </c>
    </row>
    <row r="79" spans="1:10" ht="70.5" customHeight="1" x14ac:dyDescent="0.25">
      <c r="B79" s="38">
        <f t="shared" si="5"/>
        <v>3358</v>
      </c>
      <c r="C79" s="27" t="s">
        <v>291</v>
      </c>
      <c r="D79" s="34" t="s">
        <v>275</v>
      </c>
      <c r="E79" s="34" t="s">
        <v>304</v>
      </c>
      <c r="F79" s="22" t="s">
        <v>134</v>
      </c>
      <c r="G79" s="24">
        <v>45231</v>
      </c>
      <c r="H79" s="22">
        <v>177000</v>
      </c>
      <c r="I79" s="22">
        <f t="shared" si="0"/>
        <v>177000</v>
      </c>
      <c r="J79" s="24" t="s">
        <v>3</v>
      </c>
    </row>
    <row r="80" spans="1:10" ht="63" customHeight="1" x14ac:dyDescent="0.25">
      <c r="B80" s="38">
        <f t="shared" si="5"/>
        <v>3359</v>
      </c>
      <c r="C80" s="27" t="s">
        <v>292</v>
      </c>
      <c r="D80" s="34" t="s">
        <v>276</v>
      </c>
      <c r="E80" s="34" t="s">
        <v>306</v>
      </c>
      <c r="F80" s="22" t="s">
        <v>305</v>
      </c>
      <c r="G80" s="24">
        <v>45230</v>
      </c>
      <c r="H80" s="22">
        <v>25847.9</v>
      </c>
      <c r="I80" s="22">
        <f t="shared" si="0"/>
        <v>25847.9</v>
      </c>
      <c r="J80" s="24" t="s">
        <v>3</v>
      </c>
    </row>
    <row r="81" spans="2:10" ht="96" customHeight="1" x14ac:dyDescent="0.25">
      <c r="B81" s="38">
        <f t="shared" si="5"/>
        <v>3360</v>
      </c>
      <c r="C81" s="27" t="s">
        <v>293</v>
      </c>
      <c r="D81" s="34" t="s">
        <v>277</v>
      </c>
      <c r="E81" s="34" t="s">
        <v>308</v>
      </c>
      <c r="F81" s="22" t="s">
        <v>307</v>
      </c>
      <c r="G81" s="24">
        <v>45231</v>
      </c>
      <c r="H81" s="22">
        <v>88500</v>
      </c>
      <c r="I81" s="22">
        <f t="shared" si="0"/>
        <v>88500</v>
      </c>
      <c r="J81" s="24" t="s">
        <v>3</v>
      </c>
    </row>
    <row r="82" spans="2:10" ht="72" customHeight="1" x14ac:dyDescent="0.25">
      <c r="B82" s="38">
        <f t="shared" si="5"/>
        <v>3361</v>
      </c>
      <c r="C82" s="27" t="s">
        <v>294</v>
      </c>
      <c r="D82" s="34" t="s">
        <v>278</v>
      </c>
      <c r="E82" s="34" t="s">
        <v>310</v>
      </c>
      <c r="F82" s="22" t="s">
        <v>309</v>
      </c>
      <c r="G82" s="24" t="s">
        <v>191</v>
      </c>
      <c r="H82" s="22">
        <v>401820</v>
      </c>
      <c r="I82" s="22">
        <f t="shared" si="0"/>
        <v>401820</v>
      </c>
      <c r="J82" s="24" t="s">
        <v>3</v>
      </c>
    </row>
    <row r="83" spans="2:10" ht="78" customHeight="1" x14ac:dyDescent="0.25">
      <c r="B83" s="38">
        <f t="shared" si="5"/>
        <v>3362</v>
      </c>
      <c r="C83" s="27" t="s">
        <v>295</v>
      </c>
      <c r="D83" s="34" t="s">
        <v>279</v>
      </c>
      <c r="E83" s="34" t="s">
        <v>311</v>
      </c>
      <c r="F83" s="22"/>
      <c r="G83" s="24"/>
      <c r="H83" s="22">
        <v>4825091.83</v>
      </c>
      <c r="I83" s="22">
        <f t="shared" si="0"/>
        <v>4825091.83</v>
      </c>
      <c r="J83" s="24" t="s">
        <v>3</v>
      </c>
    </row>
    <row r="84" spans="2:10" ht="85.5" customHeight="1" x14ac:dyDescent="0.25">
      <c r="B84" s="38">
        <f t="shared" si="5"/>
        <v>3363</v>
      </c>
      <c r="C84" s="27" t="s">
        <v>296</v>
      </c>
      <c r="D84" s="34" t="s">
        <v>280</v>
      </c>
      <c r="E84" s="34" t="s">
        <v>313</v>
      </c>
      <c r="F84" s="22" t="s">
        <v>312</v>
      </c>
      <c r="G84" s="24">
        <v>45218</v>
      </c>
      <c r="H84" s="22">
        <v>1246372</v>
      </c>
      <c r="I84" s="22">
        <f t="shared" si="0"/>
        <v>1246372</v>
      </c>
      <c r="J84" s="24" t="s">
        <v>3</v>
      </c>
    </row>
    <row r="85" spans="2:10" ht="74.25" customHeight="1" x14ac:dyDescent="0.25">
      <c r="B85" s="38">
        <f t="shared" si="5"/>
        <v>3364</v>
      </c>
      <c r="C85" s="27" t="s">
        <v>333</v>
      </c>
      <c r="D85" s="34" t="s">
        <v>281</v>
      </c>
      <c r="E85" s="34" t="s">
        <v>347</v>
      </c>
      <c r="F85" s="22"/>
      <c r="G85" s="24"/>
      <c r="H85" s="22">
        <v>41489889.5</v>
      </c>
      <c r="I85" s="22">
        <f t="shared" si="0"/>
        <v>41489889.5</v>
      </c>
      <c r="J85" s="24" t="s">
        <v>3</v>
      </c>
    </row>
    <row r="86" spans="2:10" ht="108" customHeight="1" x14ac:dyDescent="0.25">
      <c r="B86" s="38">
        <f t="shared" si="5"/>
        <v>3365</v>
      </c>
      <c r="C86" s="27" t="s">
        <v>334</v>
      </c>
      <c r="D86" s="34" t="s">
        <v>282</v>
      </c>
      <c r="E86" s="34" t="s">
        <v>348</v>
      </c>
      <c r="F86" s="22"/>
      <c r="G86" s="24"/>
      <c r="H86" s="22">
        <v>3321973.77</v>
      </c>
      <c r="I86" s="22">
        <f t="shared" si="0"/>
        <v>3321973.77</v>
      </c>
      <c r="J86" s="24" t="s">
        <v>3</v>
      </c>
    </row>
    <row r="87" spans="2:10" ht="66.75" customHeight="1" x14ac:dyDescent="0.25">
      <c r="B87" s="38">
        <f t="shared" si="5"/>
        <v>3366</v>
      </c>
      <c r="C87" s="27" t="s">
        <v>335</v>
      </c>
      <c r="D87" s="34" t="s">
        <v>283</v>
      </c>
      <c r="E87" s="34" t="s">
        <v>349</v>
      </c>
      <c r="F87" s="22" t="s">
        <v>314</v>
      </c>
      <c r="G87" s="24">
        <v>45231</v>
      </c>
      <c r="H87" s="22">
        <v>1498209.49</v>
      </c>
      <c r="I87" s="22">
        <f t="shared" si="0"/>
        <v>1498209.49</v>
      </c>
      <c r="J87" s="24" t="s">
        <v>3</v>
      </c>
    </row>
    <row r="88" spans="2:10" ht="63" customHeight="1" x14ac:dyDescent="0.25">
      <c r="B88" s="38">
        <f t="shared" si="5"/>
        <v>3367</v>
      </c>
      <c r="C88" s="41" t="s">
        <v>336</v>
      </c>
      <c r="D88" s="34" t="s">
        <v>101</v>
      </c>
      <c r="E88" s="34" t="s">
        <v>350</v>
      </c>
      <c r="F88" s="40" t="s">
        <v>316</v>
      </c>
      <c r="G88" s="39" t="s">
        <v>315</v>
      </c>
      <c r="H88" s="22">
        <v>70800</v>
      </c>
      <c r="I88" s="40">
        <f t="shared" si="0"/>
        <v>70800</v>
      </c>
      <c r="J88" s="39" t="s">
        <v>3</v>
      </c>
    </row>
    <row r="89" spans="2:10" ht="74.25" customHeight="1" x14ac:dyDescent="0.25">
      <c r="B89" s="38">
        <f t="shared" si="5"/>
        <v>3368</v>
      </c>
      <c r="C89" s="27" t="s">
        <v>337</v>
      </c>
      <c r="D89" s="34" t="s">
        <v>284</v>
      </c>
      <c r="E89" s="34" t="s">
        <v>351</v>
      </c>
      <c r="F89" s="22" t="s">
        <v>317</v>
      </c>
      <c r="G89" s="24">
        <v>45237</v>
      </c>
      <c r="H89" s="22">
        <v>754492</v>
      </c>
      <c r="I89" s="22">
        <f t="shared" si="0"/>
        <v>754492</v>
      </c>
      <c r="J89" s="24" t="s">
        <v>3</v>
      </c>
    </row>
    <row r="90" spans="2:10" ht="65.25" customHeight="1" x14ac:dyDescent="0.25">
      <c r="B90" s="38">
        <f t="shared" si="5"/>
        <v>3369</v>
      </c>
      <c r="C90" s="27" t="s">
        <v>338</v>
      </c>
      <c r="D90" s="34" t="s">
        <v>285</v>
      </c>
      <c r="E90" s="34" t="s">
        <v>352</v>
      </c>
      <c r="F90" s="22" t="s">
        <v>318</v>
      </c>
      <c r="G90" s="24">
        <v>45235</v>
      </c>
      <c r="H90" s="22">
        <v>2723.67</v>
      </c>
      <c r="I90" s="22">
        <f t="shared" si="0"/>
        <v>2723.67</v>
      </c>
      <c r="J90" s="24" t="s">
        <v>3</v>
      </c>
    </row>
    <row r="91" spans="2:10" ht="51.75" customHeight="1" x14ac:dyDescent="0.25">
      <c r="B91" s="38">
        <f t="shared" si="5"/>
        <v>3370</v>
      </c>
      <c r="C91" s="27" t="s">
        <v>339</v>
      </c>
      <c r="D91" s="34" t="s">
        <v>325</v>
      </c>
      <c r="E91" s="34" t="s">
        <v>353</v>
      </c>
      <c r="F91" s="22" t="s">
        <v>326</v>
      </c>
      <c r="G91" s="24" t="s">
        <v>118</v>
      </c>
      <c r="H91" s="22">
        <v>29500</v>
      </c>
      <c r="I91" s="22">
        <f t="shared" ref="I91:I95" si="6">+H91</f>
        <v>29500</v>
      </c>
      <c r="J91" s="24" t="s">
        <v>3</v>
      </c>
    </row>
    <row r="92" spans="2:10" ht="83.25" customHeight="1" x14ac:dyDescent="0.25">
      <c r="B92" s="38">
        <f t="shared" si="5"/>
        <v>3371</v>
      </c>
      <c r="C92" s="27" t="s">
        <v>340</v>
      </c>
      <c r="D92" s="34" t="s">
        <v>211</v>
      </c>
      <c r="E92" s="34" t="s">
        <v>354</v>
      </c>
      <c r="F92" s="22" t="s">
        <v>328</v>
      </c>
      <c r="G92" s="24" t="s">
        <v>327</v>
      </c>
      <c r="H92" s="22">
        <v>8477974.3200000003</v>
      </c>
      <c r="I92" s="22">
        <f t="shared" si="6"/>
        <v>8477974.3200000003</v>
      </c>
      <c r="J92" s="24" t="s">
        <v>3</v>
      </c>
    </row>
    <row r="93" spans="2:10" ht="68.25" customHeight="1" x14ac:dyDescent="0.25">
      <c r="B93" s="38">
        <f t="shared" si="5"/>
        <v>3372</v>
      </c>
      <c r="C93" s="27" t="s">
        <v>341</v>
      </c>
      <c r="D93" s="34" t="s">
        <v>329</v>
      </c>
      <c r="E93" s="34" t="s">
        <v>356</v>
      </c>
      <c r="F93" s="22" t="s">
        <v>355</v>
      </c>
      <c r="G93" s="24">
        <v>45223</v>
      </c>
      <c r="H93" s="22">
        <v>464999.18</v>
      </c>
      <c r="I93" s="22">
        <f t="shared" si="6"/>
        <v>464999.18</v>
      </c>
      <c r="J93" s="24" t="s">
        <v>3</v>
      </c>
    </row>
    <row r="94" spans="2:10" ht="100.5" customHeight="1" x14ac:dyDescent="0.25">
      <c r="B94" s="38">
        <f t="shared" si="5"/>
        <v>3373</v>
      </c>
      <c r="C94" s="27" t="s">
        <v>342</v>
      </c>
      <c r="D94" s="34" t="s">
        <v>216</v>
      </c>
      <c r="E94" s="34" t="s">
        <v>357</v>
      </c>
      <c r="F94" s="22"/>
      <c r="G94" s="24"/>
      <c r="H94" s="22">
        <v>39758702.57</v>
      </c>
      <c r="I94" s="22">
        <f t="shared" si="6"/>
        <v>39758702.57</v>
      </c>
      <c r="J94" s="24" t="s">
        <v>3</v>
      </c>
    </row>
    <row r="95" spans="2:10" ht="75" customHeight="1" x14ac:dyDescent="0.25">
      <c r="B95" s="38">
        <f t="shared" si="5"/>
        <v>3374</v>
      </c>
      <c r="C95" s="27" t="s">
        <v>343</v>
      </c>
      <c r="D95" s="34" t="s">
        <v>330</v>
      </c>
      <c r="E95" s="34" t="s">
        <v>358</v>
      </c>
      <c r="F95" s="22"/>
      <c r="G95" s="24"/>
      <c r="H95" s="22">
        <v>18001935.510000002</v>
      </c>
      <c r="I95" s="22">
        <f t="shared" si="6"/>
        <v>18001935.510000002</v>
      </c>
      <c r="J95" s="24" t="s">
        <v>3</v>
      </c>
    </row>
    <row r="96" spans="2:10" ht="75" customHeight="1" x14ac:dyDescent="0.25">
      <c r="B96" s="38">
        <f t="shared" si="5"/>
        <v>3375</v>
      </c>
      <c r="C96" s="27" t="s">
        <v>344</v>
      </c>
      <c r="D96" s="34" t="s">
        <v>59</v>
      </c>
      <c r="E96" s="34" t="s">
        <v>359</v>
      </c>
      <c r="F96" s="22"/>
      <c r="G96" s="24"/>
      <c r="H96" s="22">
        <v>5334300.25</v>
      </c>
      <c r="I96" s="22">
        <f t="shared" ref="I96:I119" si="7">+H96</f>
        <v>5334300.25</v>
      </c>
      <c r="J96" s="24" t="s">
        <v>3</v>
      </c>
    </row>
    <row r="97" spans="2:10" ht="75" customHeight="1" x14ac:dyDescent="0.25">
      <c r="B97" s="38">
        <f t="shared" si="5"/>
        <v>3376</v>
      </c>
      <c r="C97" s="27" t="s">
        <v>345</v>
      </c>
      <c r="D97" s="34" t="s">
        <v>331</v>
      </c>
      <c r="E97" s="34" t="s">
        <v>361</v>
      </c>
      <c r="F97" s="22" t="s">
        <v>360</v>
      </c>
      <c r="G97" s="24" t="s">
        <v>191</v>
      </c>
      <c r="H97" s="22">
        <v>613517.4</v>
      </c>
      <c r="I97" s="22">
        <f t="shared" si="7"/>
        <v>613517.4</v>
      </c>
      <c r="J97" s="24" t="s">
        <v>3</v>
      </c>
    </row>
    <row r="98" spans="2:10" ht="80.25" customHeight="1" x14ac:dyDescent="0.25">
      <c r="B98" s="38">
        <f t="shared" si="5"/>
        <v>3377</v>
      </c>
      <c r="C98" s="27" t="s">
        <v>346</v>
      </c>
      <c r="D98" s="34" t="s">
        <v>332</v>
      </c>
      <c r="E98" s="34" t="s">
        <v>362</v>
      </c>
      <c r="F98" s="22"/>
      <c r="G98" s="24"/>
      <c r="H98" s="22">
        <v>4062392.13</v>
      </c>
      <c r="I98" s="22">
        <f t="shared" si="7"/>
        <v>4062392.13</v>
      </c>
      <c r="J98" s="24" t="s">
        <v>3</v>
      </c>
    </row>
    <row r="99" spans="2:10" ht="104.25" customHeight="1" x14ac:dyDescent="0.25">
      <c r="B99" s="38">
        <f t="shared" si="5"/>
        <v>3378</v>
      </c>
      <c r="C99" s="27" t="s">
        <v>373</v>
      </c>
      <c r="D99" s="34" t="s">
        <v>363</v>
      </c>
      <c r="E99" s="34" t="s">
        <v>538</v>
      </c>
      <c r="F99" s="22"/>
      <c r="G99" s="24"/>
      <c r="H99" s="22">
        <v>6875920.8499999996</v>
      </c>
      <c r="I99" s="22">
        <f t="shared" si="7"/>
        <v>6875920.8499999996</v>
      </c>
      <c r="J99" s="24" t="s">
        <v>3</v>
      </c>
    </row>
    <row r="100" spans="2:10" ht="100.5" customHeight="1" x14ac:dyDescent="0.25">
      <c r="B100" s="38">
        <f t="shared" si="5"/>
        <v>3379</v>
      </c>
      <c r="C100" s="27" t="s">
        <v>374</v>
      </c>
      <c r="D100" s="34" t="s">
        <v>364</v>
      </c>
      <c r="E100" s="34" t="s">
        <v>384</v>
      </c>
      <c r="F100" s="22" t="s">
        <v>383</v>
      </c>
      <c r="G100" s="24" t="s">
        <v>250</v>
      </c>
      <c r="H100" s="22">
        <v>44347.74</v>
      </c>
      <c r="I100" s="22">
        <f t="shared" si="7"/>
        <v>44347.74</v>
      </c>
      <c r="J100" s="24" t="s">
        <v>3</v>
      </c>
    </row>
    <row r="101" spans="2:10" ht="82.5" customHeight="1" x14ac:dyDescent="0.25">
      <c r="B101" s="38">
        <f t="shared" si="5"/>
        <v>3380</v>
      </c>
      <c r="C101" s="27" t="s">
        <v>375</v>
      </c>
      <c r="D101" s="34" t="s">
        <v>365</v>
      </c>
      <c r="E101" s="34" t="s">
        <v>385</v>
      </c>
      <c r="F101" s="22"/>
      <c r="G101" s="24"/>
      <c r="H101" s="22">
        <v>16474857.300000001</v>
      </c>
      <c r="I101" s="22">
        <f t="shared" si="7"/>
        <v>16474857.300000001</v>
      </c>
      <c r="J101" s="24" t="s">
        <v>3</v>
      </c>
    </row>
    <row r="102" spans="2:10" ht="45.75" customHeight="1" x14ac:dyDescent="0.25">
      <c r="B102" s="38">
        <f t="shared" si="5"/>
        <v>3381</v>
      </c>
      <c r="C102" s="27" t="s">
        <v>376</v>
      </c>
      <c r="D102" s="34" t="s">
        <v>366</v>
      </c>
      <c r="E102" s="34" t="s">
        <v>387</v>
      </c>
      <c r="F102" s="22" t="s">
        <v>386</v>
      </c>
      <c r="G102" s="24">
        <v>45233</v>
      </c>
      <c r="H102" s="22">
        <v>9440</v>
      </c>
      <c r="I102" s="22">
        <f t="shared" si="7"/>
        <v>9440</v>
      </c>
      <c r="J102" s="24" t="s">
        <v>3</v>
      </c>
    </row>
    <row r="103" spans="2:10" ht="69" customHeight="1" x14ac:dyDescent="0.25">
      <c r="B103" s="38">
        <f t="shared" si="5"/>
        <v>3382</v>
      </c>
      <c r="C103" s="27" t="s">
        <v>377</v>
      </c>
      <c r="D103" s="34" t="s">
        <v>367</v>
      </c>
      <c r="E103" s="34" t="s">
        <v>388</v>
      </c>
      <c r="F103" s="22"/>
      <c r="G103" s="24"/>
      <c r="H103" s="22">
        <v>26930643.140000001</v>
      </c>
      <c r="I103" s="22">
        <f t="shared" si="7"/>
        <v>26930643.140000001</v>
      </c>
      <c r="J103" s="24" t="s">
        <v>3</v>
      </c>
    </row>
    <row r="104" spans="2:10" ht="55.5" customHeight="1" x14ac:dyDescent="0.25">
      <c r="B104" s="38">
        <f t="shared" si="5"/>
        <v>3383</v>
      </c>
      <c r="C104" s="27" t="s">
        <v>378</v>
      </c>
      <c r="D104" s="34" t="s">
        <v>368</v>
      </c>
      <c r="E104" s="34" t="s">
        <v>389</v>
      </c>
      <c r="F104" s="22"/>
      <c r="G104" s="24"/>
      <c r="H104" s="22">
        <v>25173896.199999999</v>
      </c>
      <c r="I104" s="22">
        <f t="shared" si="7"/>
        <v>25173896.199999999</v>
      </c>
      <c r="J104" s="24" t="s">
        <v>3</v>
      </c>
    </row>
    <row r="105" spans="2:10" ht="54" customHeight="1" x14ac:dyDescent="0.25">
      <c r="B105" s="38">
        <f t="shared" si="5"/>
        <v>3384</v>
      </c>
      <c r="C105" s="27" t="s">
        <v>379</v>
      </c>
      <c r="D105" s="34" t="s">
        <v>369</v>
      </c>
      <c r="E105" s="34" t="s">
        <v>391</v>
      </c>
      <c r="F105" s="22" t="s">
        <v>390</v>
      </c>
      <c r="G105" s="24">
        <v>45229</v>
      </c>
      <c r="H105" s="22">
        <v>167560</v>
      </c>
      <c r="I105" s="22">
        <f t="shared" si="7"/>
        <v>167560</v>
      </c>
      <c r="J105" s="24" t="s">
        <v>3</v>
      </c>
    </row>
    <row r="106" spans="2:10" ht="88.5" customHeight="1" x14ac:dyDescent="0.25">
      <c r="B106" s="38">
        <f t="shared" si="5"/>
        <v>3385</v>
      </c>
      <c r="C106" s="27" t="s">
        <v>380</v>
      </c>
      <c r="D106" s="34" t="s">
        <v>370</v>
      </c>
      <c r="E106" s="34" t="s">
        <v>394</v>
      </c>
      <c r="F106" s="22" t="s">
        <v>393</v>
      </c>
      <c r="G106" s="24" t="s">
        <v>392</v>
      </c>
      <c r="H106" s="22">
        <v>62973.06</v>
      </c>
      <c r="I106" s="22">
        <f t="shared" si="7"/>
        <v>62973.06</v>
      </c>
      <c r="J106" s="24" t="s">
        <v>3</v>
      </c>
    </row>
    <row r="107" spans="2:10" ht="79.5" customHeight="1" x14ac:dyDescent="0.25">
      <c r="B107" s="38">
        <f t="shared" si="5"/>
        <v>3386</v>
      </c>
      <c r="C107" s="27" t="s">
        <v>381</v>
      </c>
      <c r="D107" s="34" t="s">
        <v>371</v>
      </c>
      <c r="E107" s="34" t="s">
        <v>395</v>
      </c>
      <c r="F107" s="22"/>
      <c r="G107" s="24"/>
      <c r="H107" s="22">
        <v>6385311.8399999999</v>
      </c>
      <c r="I107" s="22">
        <f t="shared" si="7"/>
        <v>6385311.8399999999</v>
      </c>
      <c r="J107" s="24" t="s">
        <v>3</v>
      </c>
    </row>
    <row r="108" spans="2:10" ht="75" customHeight="1" x14ac:dyDescent="0.25">
      <c r="B108" s="38">
        <f t="shared" si="5"/>
        <v>3387</v>
      </c>
      <c r="C108" s="27" t="s">
        <v>382</v>
      </c>
      <c r="D108" s="34" t="s">
        <v>372</v>
      </c>
      <c r="E108" s="34" t="s">
        <v>396</v>
      </c>
      <c r="F108" s="24"/>
      <c r="G108" s="24"/>
      <c r="H108" s="22">
        <v>8051404.0999999996</v>
      </c>
      <c r="I108" s="22">
        <f t="shared" si="7"/>
        <v>8051404.0999999996</v>
      </c>
      <c r="J108" s="24" t="s">
        <v>3</v>
      </c>
    </row>
    <row r="109" spans="2:10" ht="66.75" customHeight="1" x14ac:dyDescent="0.25">
      <c r="B109" s="38">
        <f t="shared" si="5"/>
        <v>3388</v>
      </c>
      <c r="C109" s="27" t="s">
        <v>407</v>
      </c>
      <c r="D109" s="34" t="s">
        <v>397</v>
      </c>
      <c r="E109" s="34" t="s">
        <v>405</v>
      </c>
      <c r="F109" s="24"/>
      <c r="G109" s="24"/>
      <c r="H109" s="22">
        <v>33239214.260000002</v>
      </c>
      <c r="I109" s="22">
        <f t="shared" si="7"/>
        <v>33239214.260000002</v>
      </c>
      <c r="J109" s="24" t="s">
        <v>3</v>
      </c>
    </row>
    <row r="110" spans="2:10" ht="78" customHeight="1" x14ac:dyDescent="0.25">
      <c r="B110" s="38">
        <f t="shared" si="5"/>
        <v>3389</v>
      </c>
      <c r="C110" s="27" t="s">
        <v>408</v>
      </c>
      <c r="D110" s="34" t="s">
        <v>398</v>
      </c>
      <c r="E110" s="34" t="s">
        <v>406</v>
      </c>
      <c r="F110" s="22"/>
      <c r="G110" s="24"/>
      <c r="H110" s="22">
        <v>2951599.81</v>
      </c>
      <c r="I110" s="22">
        <f t="shared" si="7"/>
        <v>2951599.81</v>
      </c>
      <c r="J110" s="24" t="s">
        <v>3</v>
      </c>
    </row>
    <row r="111" spans="2:10" ht="93" customHeight="1" x14ac:dyDescent="0.25">
      <c r="B111" s="38">
        <f t="shared" si="5"/>
        <v>3390</v>
      </c>
      <c r="C111" s="27" t="s">
        <v>409</v>
      </c>
      <c r="D111" s="34" t="s">
        <v>399</v>
      </c>
      <c r="E111" s="34" t="s">
        <v>416</v>
      </c>
      <c r="F111" s="22" t="s">
        <v>417</v>
      </c>
      <c r="G111" s="24">
        <v>45233</v>
      </c>
      <c r="H111" s="22">
        <v>467745.75</v>
      </c>
      <c r="I111" s="22">
        <f t="shared" si="7"/>
        <v>467745.75</v>
      </c>
      <c r="J111" s="24" t="s">
        <v>3</v>
      </c>
    </row>
    <row r="112" spans="2:10" ht="91.5" customHeight="1" x14ac:dyDescent="0.25">
      <c r="B112" s="38">
        <f t="shared" si="5"/>
        <v>3391</v>
      </c>
      <c r="C112" s="27" t="s">
        <v>410</v>
      </c>
      <c r="D112" s="34" t="s">
        <v>400</v>
      </c>
      <c r="E112" s="34" t="s">
        <v>420</v>
      </c>
      <c r="F112" s="22" t="s">
        <v>419</v>
      </c>
      <c r="G112" s="24" t="s">
        <v>418</v>
      </c>
      <c r="H112" s="22">
        <v>226560</v>
      </c>
      <c r="I112" s="22">
        <f t="shared" si="7"/>
        <v>226560</v>
      </c>
      <c r="J112" s="24" t="s">
        <v>3</v>
      </c>
    </row>
    <row r="113" spans="2:10" ht="55.5" customHeight="1" x14ac:dyDescent="0.25">
      <c r="B113" s="38">
        <f t="shared" si="5"/>
        <v>3392</v>
      </c>
      <c r="C113" s="27" t="s">
        <v>411</v>
      </c>
      <c r="D113" s="34" t="s">
        <v>401</v>
      </c>
      <c r="E113" s="34" t="s">
        <v>422</v>
      </c>
      <c r="F113" s="22" t="s">
        <v>421</v>
      </c>
      <c r="G113" s="24">
        <v>45217</v>
      </c>
      <c r="H113" s="22">
        <v>157400.20000000001</v>
      </c>
      <c r="I113" s="22">
        <f t="shared" si="7"/>
        <v>157400.20000000001</v>
      </c>
      <c r="J113" s="24" t="s">
        <v>3</v>
      </c>
    </row>
    <row r="114" spans="2:10" ht="63.75" customHeight="1" x14ac:dyDescent="0.25">
      <c r="B114" s="38">
        <f t="shared" si="5"/>
        <v>3393</v>
      </c>
      <c r="C114" s="27" t="s">
        <v>412</v>
      </c>
      <c r="D114" s="35" t="s">
        <v>96</v>
      </c>
      <c r="E114" s="34" t="s">
        <v>423</v>
      </c>
      <c r="F114" s="22" t="s">
        <v>116</v>
      </c>
      <c r="G114" s="24"/>
      <c r="H114" s="22">
        <v>592187.19999999995</v>
      </c>
      <c r="I114" s="22">
        <f t="shared" si="7"/>
        <v>592187.19999999995</v>
      </c>
      <c r="J114" s="24" t="s">
        <v>3</v>
      </c>
    </row>
    <row r="115" spans="2:10" ht="99" customHeight="1" x14ac:dyDescent="0.25">
      <c r="B115" s="38">
        <f t="shared" si="5"/>
        <v>3394</v>
      </c>
      <c r="C115" s="27" t="s">
        <v>413</v>
      </c>
      <c r="D115" s="34" t="s">
        <v>402</v>
      </c>
      <c r="E115" s="34" t="s">
        <v>424</v>
      </c>
      <c r="F115" s="22"/>
      <c r="G115" s="24"/>
      <c r="H115" s="22">
        <v>6829160.9699999997</v>
      </c>
      <c r="I115" s="22">
        <f t="shared" si="7"/>
        <v>6829160.9699999997</v>
      </c>
      <c r="J115" s="24" t="s">
        <v>3</v>
      </c>
    </row>
    <row r="116" spans="2:10" ht="91.5" customHeight="1" x14ac:dyDescent="0.25">
      <c r="B116" s="38">
        <f t="shared" si="5"/>
        <v>3395</v>
      </c>
      <c r="C116" s="27" t="s">
        <v>414</v>
      </c>
      <c r="D116" s="34" t="s">
        <v>403</v>
      </c>
      <c r="E116" s="34" t="s">
        <v>426</v>
      </c>
      <c r="F116" s="22" t="s">
        <v>425</v>
      </c>
      <c r="G116" s="24">
        <v>45204</v>
      </c>
      <c r="H116" s="22">
        <v>88500</v>
      </c>
      <c r="I116" s="22">
        <f t="shared" si="7"/>
        <v>88500</v>
      </c>
      <c r="J116" s="24" t="s">
        <v>3</v>
      </c>
    </row>
    <row r="117" spans="2:10" ht="65.25" customHeight="1" x14ac:dyDescent="0.25">
      <c r="B117" s="38">
        <f t="shared" si="5"/>
        <v>3396</v>
      </c>
      <c r="C117" s="27" t="s">
        <v>415</v>
      </c>
      <c r="D117" s="34" t="s">
        <v>404</v>
      </c>
      <c r="E117" s="34" t="s">
        <v>427</v>
      </c>
      <c r="F117" s="22"/>
      <c r="G117" s="24"/>
      <c r="H117" s="22">
        <v>8214490.71</v>
      </c>
      <c r="I117" s="22">
        <f t="shared" si="7"/>
        <v>8214490.71</v>
      </c>
      <c r="J117" s="24" t="s">
        <v>3</v>
      </c>
    </row>
    <row r="118" spans="2:10" ht="87.75" customHeight="1" x14ac:dyDescent="0.25">
      <c r="B118" s="38">
        <f t="shared" si="5"/>
        <v>3397</v>
      </c>
      <c r="C118" s="27" t="s">
        <v>430</v>
      </c>
      <c r="D118" s="34" t="s">
        <v>428</v>
      </c>
      <c r="E118" s="34" t="s">
        <v>434</v>
      </c>
      <c r="F118" s="22" t="s">
        <v>116</v>
      </c>
      <c r="G118" s="24"/>
      <c r="H118" s="22">
        <v>935453.09</v>
      </c>
      <c r="I118" s="22">
        <f t="shared" si="7"/>
        <v>935453.09</v>
      </c>
      <c r="J118" s="24" t="s">
        <v>3</v>
      </c>
    </row>
    <row r="119" spans="2:10" ht="77.25" customHeight="1" x14ac:dyDescent="0.25">
      <c r="B119" s="38">
        <f t="shared" si="5"/>
        <v>3398</v>
      </c>
      <c r="C119" s="27" t="s">
        <v>431</v>
      </c>
      <c r="D119" s="34" t="s">
        <v>429</v>
      </c>
      <c r="E119" s="34" t="s">
        <v>433</v>
      </c>
      <c r="F119" s="22" t="s">
        <v>432</v>
      </c>
      <c r="G119" s="24">
        <v>45244</v>
      </c>
      <c r="H119" s="22">
        <v>647727.92000000004</v>
      </c>
      <c r="I119" s="22">
        <f t="shared" si="7"/>
        <v>647727.92000000004</v>
      </c>
      <c r="J119" s="24" t="s">
        <v>3</v>
      </c>
    </row>
    <row r="120" spans="2:10" ht="89.25" customHeight="1" x14ac:dyDescent="0.25">
      <c r="B120" s="38">
        <f t="shared" si="5"/>
        <v>3399</v>
      </c>
      <c r="C120" s="27" t="s">
        <v>445</v>
      </c>
      <c r="D120" s="34" t="s">
        <v>436</v>
      </c>
      <c r="E120" s="34" t="s">
        <v>462</v>
      </c>
      <c r="F120" s="22"/>
      <c r="G120" s="24"/>
      <c r="H120" s="22">
        <v>5370683.7300000004</v>
      </c>
      <c r="I120" s="22">
        <f t="shared" ref="I120:I148" si="8">+H120</f>
        <v>5370683.7300000004</v>
      </c>
      <c r="J120" s="24" t="s">
        <v>3</v>
      </c>
    </row>
    <row r="121" spans="2:10" ht="87.75" customHeight="1" x14ac:dyDescent="0.25">
      <c r="B121" s="38">
        <f t="shared" si="5"/>
        <v>3400</v>
      </c>
      <c r="C121" s="27" t="s">
        <v>446</v>
      </c>
      <c r="D121" s="34" t="s">
        <v>436</v>
      </c>
      <c r="E121" s="34" t="s">
        <v>463</v>
      </c>
      <c r="F121" s="22"/>
      <c r="G121" s="24"/>
      <c r="H121" s="22">
        <v>38052541.509999998</v>
      </c>
      <c r="I121" s="22">
        <f t="shared" si="8"/>
        <v>38052541.509999998</v>
      </c>
      <c r="J121" s="24" t="s">
        <v>3</v>
      </c>
    </row>
    <row r="122" spans="2:10" ht="95.25" customHeight="1" x14ac:dyDescent="0.25">
      <c r="B122" s="38">
        <f t="shared" si="5"/>
        <v>3401</v>
      </c>
      <c r="C122" s="27" t="s">
        <v>447</v>
      </c>
      <c r="D122" s="34" t="s">
        <v>436</v>
      </c>
      <c r="E122" s="34" t="s">
        <v>464</v>
      </c>
      <c r="F122" s="22"/>
      <c r="G122" s="24"/>
      <c r="H122" s="22">
        <v>6724242.8499999996</v>
      </c>
      <c r="I122" s="22">
        <f t="shared" si="8"/>
        <v>6724242.8499999996</v>
      </c>
      <c r="J122" s="24" t="s">
        <v>3</v>
      </c>
    </row>
    <row r="123" spans="2:10" ht="57.75" customHeight="1" x14ac:dyDescent="0.25">
      <c r="B123" s="38">
        <f t="shared" si="5"/>
        <v>3402</v>
      </c>
      <c r="C123" s="27" t="s">
        <v>448</v>
      </c>
      <c r="D123" s="34" t="s">
        <v>437</v>
      </c>
      <c r="E123" s="34" t="s">
        <v>466</v>
      </c>
      <c r="F123" s="22" t="s">
        <v>465</v>
      </c>
      <c r="G123" s="24">
        <v>45226</v>
      </c>
      <c r="H123" s="22">
        <v>545105.72</v>
      </c>
      <c r="I123" s="22">
        <f t="shared" si="8"/>
        <v>545105.72</v>
      </c>
      <c r="J123" s="24" t="s">
        <v>3</v>
      </c>
    </row>
    <row r="124" spans="2:10" ht="99.75" customHeight="1" x14ac:dyDescent="0.25">
      <c r="B124" s="38">
        <f t="shared" si="5"/>
        <v>3403</v>
      </c>
      <c r="C124" s="27" t="s">
        <v>449</v>
      </c>
      <c r="D124" s="34" t="s">
        <v>436</v>
      </c>
      <c r="E124" s="34" t="s">
        <v>467</v>
      </c>
      <c r="F124" s="22"/>
      <c r="G124" s="24"/>
      <c r="H124" s="22">
        <v>5115672.5199999996</v>
      </c>
      <c r="I124" s="22">
        <f t="shared" si="8"/>
        <v>5115672.5199999996</v>
      </c>
      <c r="J124" s="24" t="s">
        <v>3</v>
      </c>
    </row>
    <row r="125" spans="2:10" ht="84.75" customHeight="1" x14ac:dyDescent="0.25">
      <c r="B125" s="38">
        <f t="shared" si="5"/>
        <v>3404</v>
      </c>
      <c r="C125" s="27" t="s">
        <v>450</v>
      </c>
      <c r="D125" s="34" t="s">
        <v>436</v>
      </c>
      <c r="E125" s="34" t="s">
        <v>468</v>
      </c>
      <c r="F125" s="22"/>
      <c r="G125" s="24"/>
      <c r="H125" s="22">
        <v>5425637.3399999999</v>
      </c>
      <c r="I125" s="22">
        <f t="shared" si="8"/>
        <v>5425637.3399999999</v>
      </c>
      <c r="J125" s="24" t="s">
        <v>3</v>
      </c>
    </row>
    <row r="126" spans="2:10" ht="88.5" customHeight="1" x14ac:dyDescent="0.25">
      <c r="B126" s="38">
        <f t="shared" si="5"/>
        <v>3405</v>
      </c>
      <c r="C126" s="27" t="s">
        <v>451</v>
      </c>
      <c r="D126" s="34" t="s">
        <v>436</v>
      </c>
      <c r="E126" s="34" t="s">
        <v>469</v>
      </c>
      <c r="F126" s="22"/>
      <c r="G126" s="24"/>
      <c r="H126" s="22">
        <v>9484411</v>
      </c>
      <c r="I126" s="22">
        <f t="shared" si="8"/>
        <v>9484411</v>
      </c>
      <c r="J126" s="24" t="s">
        <v>3</v>
      </c>
    </row>
    <row r="127" spans="2:10" ht="99.75" customHeight="1" x14ac:dyDescent="0.25">
      <c r="B127" s="38">
        <f t="shared" si="5"/>
        <v>3406</v>
      </c>
      <c r="C127" s="41" t="s">
        <v>452</v>
      </c>
      <c r="D127" s="34" t="s">
        <v>61</v>
      </c>
      <c r="E127" s="34" t="s">
        <v>471</v>
      </c>
      <c r="F127" s="22" t="s">
        <v>470</v>
      </c>
      <c r="G127" s="24">
        <v>45237</v>
      </c>
      <c r="H127" s="22">
        <v>13564812.720000001</v>
      </c>
      <c r="I127" s="22">
        <f t="shared" si="8"/>
        <v>13564812.720000001</v>
      </c>
      <c r="J127" s="24" t="s">
        <v>3</v>
      </c>
    </row>
    <row r="128" spans="2:10" ht="75" customHeight="1" x14ac:dyDescent="0.25">
      <c r="B128" s="38">
        <f t="shared" si="5"/>
        <v>3407</v>
      </c>
      <c r="C128" s="41" t="s">
        <v>502</v>
      </c>
      <c r="D128" s="34" t="s">
        <v>20</v>
      </c>
      <c r="E128" s="34" t="s">
        <v>503</v>
      </c>
      <c r="F128" s="22" t="s">
        <v>472</v>
      </c>
      <c r="G128" s="24">
        <v>45232</v>
      </c>
      <c r="H128" s="22">
        <v>74492.490000000005</v>
      </c>
      <c r="I128" s="22">
        <f t="shared" si="8"/>
        <v>74492.490000000005</v>
      </c>
      <c r="J128" s="24" t="s">
        <v>3</v>
      </c>
    </row>
    <row r="129" spans="2:10" ht="90" customHeight="1" x14ac:dyDescent="0.25">
      <c r="B129" s="38">
        <f t="shared" si="5"/>
        <v>3408</v>
      </c>
      <c r="C129" s="27" t="s">
        <v>453</v>
      </c>
      <c r="D129" s="34" t="s">
        <v>287</v>
      </c>
      <c r="E129" s="34" t="s">
        <v>474</v>
      </c>
      <c r="F129" s="22" t="s">
        <v>473</v>
      </c>
      <c r="G129" s="24">
        <v>45231</v>
      </c>
      <c r="H129" s="22">
        <v>70800</v>
      </c>
      <c r="I129" s="22">
        <f t="shared" si="8"/>
        <v>70800</v>
      </c>
      <c r="J129" s="24" t="s">
        <v>3</v>
      </c>
    </row>
    <row r="130" spans="2:10" ht="99.75" customHeight="1" x14ac:dyDescent="0.25">
      <c r="B130" s="38">
        <f t="shared" si="5"/>
        <v>3409</v>
      </c>
      <c r="C130" s="27" t="s">
        <v>454</v>
      </c>
      <c r="D130" s="34" t="s">
        <v>96</v>
      </c>
      <c r="E130" s="34" t="s">
        <v>475</v>
      </c>
      <c r="F130" s="22" t="s">
        <v>116</v>
      </c>
      <c r="G130" s="24"/>
      <c r="H130" s="22">
        <v>979277.5</v>
      </c>
      <c r="I130" s="22">
        <f t="shared" si="8"/>
        <v>979277.5</v>
      </c>
      <c r="J130" s="24" t="s">
        <v>3</v>
      </c>
    </row>
    <row r="131" spans="2:10" ht="141" customHeight="1" x14ac:dyDescent="0.25">
      <c r="B131" s="38">
        <f t="shared" si="5"/>
        <v>3410</v>
      </c>
      <c r="C131" s="27" t="s">
        <v>455</v>
      </c>
      <c r="D131" s="34" t="s">
        <v>438</v>
      </c>
      <c r="E131" s="34" t="s">
        <v>478</v>
      </c>
      <c r="F131" s="22" t="s">
        <v>477</v>
      </c>
      <c r="G131" s="24" t="s">
        <v>476</v>
      </c>
      <c r="H131" s="22">
        <v>38333.4</v>
      </c>
      <c r="I131" s="22">
        <f t="shared" si="8"/>
        <v>38333.4</v>
      </c>
      <c r="J131" s="24" t="s">
        <v>3</v>
      </c>
    </row>
    <row r="132" spans="2:10" ht="89.25" customHeight="1" x14ac:dyDescent="0.25">
      <c r="B132" s="38">
        <f t="shared" si="5"/>
        <v>3411</v>
      </c>
      <c r="C132" s="27" t="s">
        <v>456</v>
      </c>
      <c r="D132" s="34" t="s">
        <v>439</v>
      </c>
      <c r="E132" s="34" t="s">
        <v>479</v>
      </c>
      <c r="F132" s="22"/>
      <c r="G132" s="24"/>
      <c r="H132" s="22">
        <v>7716187.3200000003</v>
      </c>
      <c r="I132" s="22">
        <f t="shared" si="8"/>
        <v>7716187.3200000003</v>
      </c>
      <c r="J132" s="24" t="s">
        <v>3</v>
      </c>
    </row>
    <row r="133" spans="2:10" ht="87.75" customHeight="1" x14ac:dyDescent="0.25">
      <c r="B133" s="38">
        <f t="shared" si="5"/>
        <v>3412</v>
      </c>
      <c r="C133" s="27" t="s">
        <v>457</v>
      </c>
      <c r="D133" s="34" t="s">
        <v>440</v>
      </c>
      <c r="E133" s="34" t="s">
        <v>480</v>
      </c>
      <c r="F133" s="22"/>
      <c r="G133" s="24"/>
      <c r="H133" s="22">
        <v>115250890.51000001</v>
      </c>
      <c r="I133" s="22">
        <f t="shared" si="8"/>
        <v>115250890.51000001</v>
      </c>
      <c r="J133" s="24" t="s">
        <v>3</v>
      </c>
    </row>
    <row r="134" spans="2:10" ht="51" customHeight="1" x14ac:dyDescent="0.25">
      <c r="B134" s="38">
        <f t="shared" si="5"/>
        <v>3413</v>
      </c>
      <c r="C134" s="27" t="s">
        <v>458</v>
      </c>
      <c r="D134" s="34" t="s">
        <v>441</v>
      </c>
      <c r="E134" s="34" t="s">
        <v>483</v>
      </c>
      <c r="F134" s="22" t="s">
        <v>482</v>
      </c>
      <c r="G134" s="24" t="s">
        <v>481</v>
      </c>
      <c r="H134" s="22">
        <v>29063.4</v>
      </c>
      <c r="I134" s="22">
        <f t="shared" si="8"/>
        <v>29063.4</v>
      </c>
      <c r="J134" s="24" t="s">
        <v>3</v>
      </c>
    </row>
    <row r="135" spans="2:10" ht="77.25" customHeight="1" x14ac:dyDescent="0.25">
      <c r="B135" s="38">
        <f t="shared" si="5"/>
        <v>3414</v>
      </c>
      <c r="C135" s="27" t="s">
        <v>459</v>
      </c>
      <c r="D135" s="34" t="s">
        <v>442</v>
      </c>
      <c r="E135" s="34" t="s">
        <v>484</v>
      </c>
      <c r="F135" s="22"/>
      <c r="G135" s="24"/>
      <c r="H135" s="22">
        <v>58029047.119999997</v>
      </c>
      <c r="I135" s="22">
        <f t="shared" si="8"/>
        <v>58029047.119999997</v>
      </c>
      <c r="J135" s="24" t="s">
        <v>3</v>
      </c>
    </row>
    <row r="136" spans="2:10" ht="75.75" customHeight="1" x14ac:dyDescent="0.25">
      <c r="B136" s="38">
        <f t="shared" si="5"/>
        <v>3415</v>
      </c>
      <c r="C136" s="27" t="s">
        <v>460</v>
      </c>
      <c r="D136" s="34" t="s">
        <v>443</v>
      </c>
      <c r="E136" s="34" t="s">
        <v>485</v>
      </c>
      <c r="F136" s="22"/>
      <c r="G136" s="24"/>
      <c r="H136" s="22">
        <v>2973087.23</v>
      </c>
      <c r="I136" s="22">
        <f t="shared" si="8"/>
        <v>2973087.23</v>
      </c>
      <c r="J136" s="24" t="s">
        <v>3</v>
      </c>
    </row>
    <row r="137" spans="2:10" ht="86.25" customHeight="1" x14ac:dyDescent="0.25">
      <c r="B137" s="38">
        <f t="shared" ref="B137:B153" si="9">+B136+1</f>
        <v>3416</v>
      </c>
      <c r="C137" s="27" t="s">
        <v>461</v>
      </c>
      <c r="D137" s="34" t="s">
        <v>444</v>
      </c>
      <c r="E137" s="34" t="s">
        <v>486</v>
      </c>
      <c r="F137" s="22"/>
      <c r="G137" s="24"/>
      <c r="H137" s="22">
        <v>8660606.8100000005</v>
      </c>
      <c r="I137" s="22">
        <f t="shared" si="8"/>
        <v>8660606.8100000005</v>
      </c>
      <c r="J137" s="24" t="s">
        <v>3</v>
      </c>
    </row>
    <row r="138" spans="2:10" ht="77.25" customHeight="1" x14ac:dyDescent="0.25">
      <c r="B138" s="38">
        <f t="shared" si="9"/>
        <v>3417</v>
      </c>
      <c r="C138" s="27" t="s">
        <v>492</v>
      </c>
      <c r="D138" s="34" t="s">
        <v>487</v>
      </c>
      <c r="E138" s="34" t="s">
        <v>491</v>
      </c>
      <c r="F138" s="22" t="s">
        <v>490</v>
      </c>
      <c r="G138" s="24" t="s">
        <v>489</v>
      </c>
      <c r="H138" s="22">
        <v>1315943.98</v>
      </c>
      <c r="I138" s="22">
        <f t="shared" si="8"/>
        <v>1315943.98</v>
      </c>
      <c r="J138" s="24" t="s">
        <v>3</v>
      </c>
    </row>
    <row r="139" spans="2:10" ht="45" customHeight="1" x14ac:dyDescent="0.25">
      <c r="B139" s="38">
        <f t="shared" si="9"/>
        <v>3418</v>
      </c>
      <c r="C139" s="27" t="s">
        <v>493</v>
      </c>
      <c r="D139" s="34" t="s">
        <v>65</v>
      </c>
      <c r="E139" s="34" t="s">
        <v>498</v>
      </c>
      <c r="F139" s="22" t="s">
        <v>497</v>
      </c>
      <c r="G139" s="24" t="s">
        <v>247</v>
      </c>
      <c r="H139" s="22">
        <v>13262.99</v>
      </c>
      <c r="I139" s="22">
        <f t="shared" si="8"/>
        <v>13262.99</v>
      </c>
      <c r="J139" s="24" t="s">
        <v>3</v>
      </c>
    </row>
    <row r="140" spans="2:10" ht="111.75" customHeight="1" x14ac:dyDescent="0.25">
      <c r="B140" s="38">
        <f t="shared" si="9"/>
        <v>3419</v>
      </c>
      <c r="C140" s="27" t="s">
        <v>494</v>
      </c>
      <c r="D140" s="34" t="s">
        <v>209</v>
      </c>
      <c r="E140" s="34" t="s">
        <v>499</v>
      </c>
      <c r="F140" s="22"/>
      <c r="G140" s="24"/>
      <c r="H140" s="22">
        <v>13234035.99</v>
      </c>
      <c r="I140" s="22">
        <f t="shared" si="8"/>
        <v>13234035.99</v>
      </c>
      <c r="J140" s="24" t="s">
        <v>3</v>
      </c>
    </row>
    <row r="141" spans="2:10" ht="96" customHeight="1" x14ac:dyDescent="0.25">
      <c r="B141" s="38">
        <f t="shared" si="9"/>
        <v>3420</v>
      </c>
      <c r="C141" s="27" t="s">
        <v>495</v>
      </c>
      <c r="D141" s="34" t="s">
        <v>96</v>
      </c>
      <c r="E141" s="34" t="s">
        <v>500</v>
      </c>
      <c r="F141" s="22" t="s">
        <v>116</v>
      </c>
      <c r="G141" s="24"/>
      <c r="H141" s="22">
        <v>1142362.5</v>
      </c>
      <c r="I141" s="22">
        <f t="shared" si="8"/>
        <v>1142362.5</v>
      </c>
      <c r="J141" s="24" t="s">
        <v>3</v>
      </c>
    </row>
    <row r="142" spans="2:10" ht="75" customHeight="1" x14ac:dyDescent="0.25">
      <c r="B142" s="38">
        <f t="shared" si="9"/>
        <v>3421</v>
      </c>
      <c r="C142" s="27" t="s">
        <v>496</v>
      </c>
      <c r="D142" s="34" t="s">
        <v>488</v>
      </c>
      <c r="E142" s="34" t="s">
        <v>501</v>
      </c>
      <c r="F142" s="22"/>
      <c r="G142" s="24"/>
      <c r="H142" s="22">
        <v>7357977.9900000002</v>
      </c>
      <c r="I142" s="22">
        <f t="shared" si="8"/>
        <v>7357977.9900000002</v>
      </c>
      <c r="J142" s="24" t="s">
        <v>3</v>
      </c>
    </row>
    <row r="143" spans="2:10" ht="60.75" customHeight="1" x14ac:dyDescent="0.25">
      <c r="B143" s="38">
        <f t="shared" si="9"/>
        <v>3422</v>
      </c>
      <c r="C143" s="27" t="s">
        <v>505</v>
      </c>
      <c r="D143" s="34" t="s">
        <v>96</v>
      </c>
      <c r="E143" s="34" t="s">
        <v>508</v>
      </c>
      <c r="F143" s="22" t="s">
        <v>116</v>
      </c>
      <c r="G143" s="24"/>
      <c r="H143" s="22">
        <v>779527.5</v>
      </c>
      <c r="I143" s="22">
        <f t="shared" si="8"/>
        <v>779527.5</v>
      </c>
      <c r="J143" s="24" t="s">
        <v>3</v>
      </c>
    </row>
    <row r="144" spans="2:10" ht="60" customHeight="1" x14ac:dyDescent="0.25">
      <c r="B144" s="38">
        <f t="shared" si="9"/>
        <v>3423</v>
      </c>
      <c r="C144" s="27" t="s">
        <v>506</v>
      </c>
      <c r="D144" s="34" t="s">
        <v>504</v>
      </c>
      <c r="E144" s="34" t="s">
        <v>509</v>
      </c>
      <c r="F144" s="22"/>
      <c r="G144" s="24"/>
      <c r="H144" s="22">
        <v>7870039.0199999996</v>
      </c>
      <c r="I144" s="22">
        <f t="shared" si="8"/>
        <v>7870039.0199999996</v>
      </c>
      <c r="J144" s="24" t="s">
        <v>3</v>
      </c>
    </row>
    <row r="145" spans="2:10" ht="84.75" customHeight="1" x14ac:dyDescent="0.25">
      <c r="B145" s="38">
        <f t="shared" si="9"/>
        <v>3424</v>
      </c>
      <c r="C145" s="27" t="s">
        <v>507</v>
      </c>
      <c r="D145" s="34" t="s">
        <v>206</v>
      </c>
      <c r="E145" s="34" t="s">
        <v>510</v>
      </c>
      <c r="F145" s="22" t="s">
        <v>116</v>
      </c>
      <c r="G145" s="24"/>
      <c r="H145" s="22">
        <v>10726182.42</v>
      </c>
      <c r="I145" s="22">
        <f t="shared" si="8"/>
        <v>10726182.42</v>
      </c>
      <c r="J145" s="24" t="s">
        <v>3</v>
      </c>
    </row>
    <row r="146" spans="2:10" ht="47.25" customHeight="1" x14ac:dyDescent="0.25">
      <c r="B146" s="38">
        <f t="shared" si="9"/>
        <v>3425</v>
      </c>
      <c r="C146" s="27" t="s">
        <v>515</v>
      </c>
      <c r="D146" s="34" t="s">
        <v>511</v>
      </c>
      <c r="E146" s="34" t="s">
        <v>523</v>
      </c>
      <c r="F146" s="22" t="s">
        <v>116</v>
      </c>
      <c r="G146" s="24"/>
      <c r="H146" s="22">
        <v>902295</v>
      </c>
      <c r="I146" s="22">
        <f t="shared" si="8"/>
        <v>902295</v>
      </c>
      <c r="J146" s="24" t="s">
        <v>3</v>
      </c>
    </row>
    <row r="147" spans="2:10" ht="99" customHeight="1" x14ac:dyDescent="0.25">
      <c r="B147" s="38">
        <f t="shared" si="9"/>
        <v>3426</v>
      </c>
      <c r="C147" s="27" t="s">
        <v>516</v>
      </c>
      <c r="D147" s="34" t="s">
        <v>512</v>
      </c>
      <c r="E147" s="34" t="s">
        <v>525</v>
      </c>
      <c r="F147" s="22" t="s">
        <v>524</v>
      </c>
      <c r="G147" s="24">
        <v>45231</v>
      </c>
      <c r="H147" s="22">
        <v>24780</v>
      </c>
      <c r="I147" s="22">
        <f t="shared" si="8"/>
        <v>24780</v>
      </c>
      <c r="J147" s="24" t="s">
        <v>3</v>
      </c>
    </row>
    <row r="148" spans="2:10" ht="84.75" customHeight="1" x14ac:dyDescent="0.25">
      <c r="B148" s="38">
        <f t="shared" si="9"/>
        <v>3427</v>
      </c>
      <c r="C148" s="27" t="s">
        <v>517</v>
      </c>
      <c r="D148" s="34" t="s">
        <v>513</v>
      </c>
      <c r="E148" s="34" t="s">
        <v>526</v>
      </c>
      <c r="F148" s="22"/>
      <c r="G148" s="24"/>
      <c r="H148" s="22">
        <v>2208128.3199999998</v>
      </c>
      <c r="I148" s="22">
        <f t="shared" si="8"/>
        <v>2208128.3199999998</v>
      </c>
      <c r="J148" s="24" t="s">
        <v>3</v>
      </c>
    </row>
    <row r="149" spans="2:10" ht="59.25" customHeight="1" x14ac:dyDescent="0.25">
      <c r="B149" s="38">
        <f t="shared" si="9"/>
        <v>3428</v>
      </c>
      <c r="C149" s="27" t="s">
        <v>518</v>
      </c>
      <c r="D149" s="34" t="s">
        <v>58</v>
      </c>
      <c r="E149" s="34" t="s">
        <v>529</v>
      </c>
      <c r="F149" s="22" t="s">
        <v>528</v>
      </c>
      <c r="G149" s="24" t="s">
        <v>527</v>
      </c>
      <c r="H149" s="22">
        <v>25000000</v>
      </c>
      <c r="I149" s="22">
        <f t="shared" ref="I149:I157" si="10">+H149</f>
        <v>25000000</v>
      </c>
      <c r="J149" s="24" t="s">
        <v>3</v>
      </c>
    </row>
    <row r="150" spans="2:10" ht="53.25" customHeight="1" x14ac:dyDescent="0.25">
      <c r="B150" s="38">
        <f t="shared" si="9"/>
        <v>3429</v>
      </c>
      <c r="C150" s="27" t="s">
        <v>519</v>
      </c>
      <c r="D150" s="34" t="s">
        <v>158</v>
      </c>
      <c r="E150" s="34" t="s">
        <v>531</v>
      </c>
      <c r="F150" s="22" t="s">
        <v>530</v>
      </c>
      <c r="G150" s="24">
        <v>45195</v>
      </c>
      <c r="H150" s="22">
        <v>2509050.7599999998</v>
      </c>
      <c r="I150" s="22">
        <f t="shared" si="10"/>
        <v>2509050.7599999998</v>
      </c>
      <c r="J150" s="24" t="s">
        <v>3</v>
      </c>
    </row>
    <row r="151" spans="2:10" ht="57.75" customHeight="1" x14ac:dyDescent="0.25">
      <c r="B151" s="38">
        <f t="shared" si="9"/>
        <v>3430</v>
      </c>
      <c r="C151" s="27" t="s">
        <v>520</v>
      </c>
      <c r="D151" s="34" t="s">
        <v>97</v>
      </c>
      <c r="E151" s="34" t="s">
        <v>534</v>
      </c>
      <c r="F151" s="22" t="s">
        <v>533</v>
      </c>
      <c r="G151" s="24" t="s">
        <v>532</v>
      </c>
      <c r="H151" s="22">
        <v>1042867.58</v>
      </c>
      <c r="I151" s="22">
        <f t="shared" si="10"/>
        <v>1042867.58</v>
      </c>
      <c r="J151" s="24" t="s">
        <v>3</v>
      </c>
    </row>
    <row r="152" spans="2:10" ht="90.75" customHeight="1" x14ac:dyDescent="0.25">
      <c r="B152" s="38">
        <f t="shared" si="9"/>
        <v>3431</v>
      </c>
      <c r="C152" s="27" t="s">
        <v>521</v>
      </c>
      <c r="D152" s="34" t="s">
        <v>514</v>
      </c>
      <c r="E152" s="34" t="s">
        <v>535</v>
      </c>
      <c r="F152" s="22"/>
      <c r="G152" s="24"/>
      <c r="H152" s="22">
        <v>352946.19</v>
      </c>
      <c r="I152" s="22">
        <f t="shared" si="10"/>
        <v>352946.19</v>
      </c>
      <c r="J152" s="24" t="s">
        <v>3</v>
      </c>
    </row>
    <row r="153" spans="2:10" ht="79.5" customHeight="1" x14ac:dyDescent="0.25">
      <c r="B153" s="38">
        <f t="shared" si="9"/>
        <v>3432</v>
      </c>
      <c r="C153" s="27" t="s">
        <v>522</v>
      </c>
      <c r="D153" s="34" t="s">
        <v>213</v>
      </c>
      <c r="E153" s="34" t="s">
        <v>537</v>
      </c>
      <c r="F153" s="22" t="s">
        <v>536</v>
      </c>
      <c r="G153" s="24">
        <v>45250</v>
      </c>
      <c r="H153" s="22">
        <v>58125.25</v>
      </c>
      <c r="I153" s="22">
        <f t="shared" si="10"/>
        <v>58125.25</v>
      </c>
      <c r="J153" s="24" t="s">
        <v>3</v>
      </c>
    </row>
    <row r="154" spans="2:10" ht="66.75" customHeight="1" x14ac:dyDescent="0.25">
      <c r="B154" s="47">
        <v>70</v>
      </c>
      <c r="C154" s="47">
        <v>70</v>
      </c>
      <c r="D154" s="45" t="s">
        <v>319</v>
      </c>
      <c r="E154" s="45" t="s">
        <v>320</v>
      </c>
      <c r="F154" s="22"/>
      <c r="G154" s="24"/>
      <c r="H154" s="22">
        <v>314190.93</v>
      </c>
      <c r="I154" s="22">
        <f t="shared" si="10"/>
        <v>314190.93</v>
      </c>
      <c r="J154" s="24" t="s">
        <v>3</v>
      </c>
    </row>
    <row r="155" spans="2:10" ht="64.5" customHeight="1" x14ac:dyDescent="0.25">
      <c r="B155" s="47">
        <v>71</v>
      </c>
      <c r="C155" s="47">
        <v>71</v>
      </c>
      <c r="D155" s="45" t="s">
        <v>321</v>
      </c>
      <c r="E155" s="45" t="s">
        <v>322</v>
      </c>
      <c r="F155" s="22"/>
      <c r="G155" s="24"/>
      <c r="H155" s="22">
        <v>30287.05</v>
      </c>
      <c r="I155" s="22">
        <f t="shared" si="10"/>
        <v>30287.05</v>
      </c>
      <c r="J155" s="24" t="s">
        <v>3</v>
      </c>
    </row>
    <row r="156" spans="2:10" ht="75" customHeight="1" x14ac:dyDescent="0.25">
      <c r="B156" s="47">
        <v>72</v>
      </c>
      <c r="C156" s="47">
        <v>72</v>
      </c>
      <c r="D156" s="45" t="s">
        <v>323</v>
      </c>
      <c r="E156" s="45" t="s">
        <v>324</v>
      </c>
      <c r="F156" s="22"/>
      <c r="G156" s="24"/>
      <c r="H156" s="22">
        <v>17433.46</v>
      </c>
      <c r="I156" s="22">
        <f t="shared" si="10"/>
        <v>17433.46</v>
      </c>
      <c r="J156" s="24" t="s">
        <v>3</v>
      </c>
    </row>
    <row r="157" spans="2:10" ht="57.75" customHeight="1" x14ac:dyDescent="0.25">
      <c r="B157" s="47">
        <v>73</v>
      </c>
      <c r="C157" s="27">
        <v>73</v>
      </c>
      <c r="D157" s="45" t="s">
        <v>319</v>
      </c>
      <c r="E157" s="45" t="s">
        <v>435</v>
      </c>
      <c r="F157" s="22"/>
      <c r="G157" s="24"/>
      <c r="H157" s="22">
        <v>303956.24</v>
      </c>
      <c r="I157" s="22">
        <f t="shared" si="10"/>
        <v>303956.24</v>
      </c>
      <c r="J157" s="24" t="s">
        <v>3</v>
      </c>
    </row>
    <row r="158" spans="2:10" ht="20.25" customHeight="1" x14ac:dyDescent="0.25">
      <c r="B158" s="28"/>
      <c r="C158" s="10"/>
      <c r="D158" s="10"/>
      <c r="E158" s="10"/>
      <c r="F158" s="10" t="s">
        <v>1</v>
      </c>
      <c r="G158" s="10" t="s">
        <v>2</v>
      </c>
      <c r="H158" s="21">
        <f>SUM(H7:H157)</f>
        <v>1330950915.5400002</v>
      </c>
      <c r="I158" s="21">
        <f>SUM(I7:I157)</f>
        <v>1330950915.5400002</v>
      </c>
      <c r="J158" s="11"/>
    </row>
    <row r="159" spans="2:10" ht="20.25" customHeight="1" x14ac:dyDescent="0.25">
      <c r="B159" s="28"/>
      <c r="C159" s="10"/>
      <c r="D159" s="10"/>
      <c r="E159" s="10"/>
      <c r="F159" s="10"/>
      <c r="G159" s="10"/>
      <c r="H159" s="36"/>
      <c r="I159" s="36"/>
      <c r="J159" s="11"/>
    </row>
    <row r="160" spans="2:10" x14ac:dyDescent="0.25">
      <c r="B160" s="28"/>
      <c r="C160" s="10"/>
      <c r="D160" s="10"/>
      <c r="E160" s="12"/>
      <c r="F160" s="13" t="s">
        <v>1</v>
      </c>
      <c r="G160" s="14" t="s">
        <v>1</v>
      </c>
      <c r="H160" s="37"/>
      <c r="I160" s="33"/>
      <c r="J160" s="15"/>
    </row>
    <row r="161" spans="2:10" x14ac:dyDescent="0.25">
      <c r="B161" s="28"/>
      <c r="C161" s="10"/>
      <c r="D161" s="10"/>
      <c r="E161" s="9"/>
      <c r="F161" s="13"/>
      <c r="G161" s="13"/>
      <c r="H161" s="16"/>
      <c r="I161" s="16"/>
      <c r="J161" s="17"/>
    </row>
    <row r="162" spans="2:10" x14ac:dyDescent="0.25">
      <c r="B162" s="1"/>
      <c r="C162" s="2"/>
      <c r="D162" s="2"/>
      <c r="E162" s="4"/>
      <c r="F162" s="3"/>
      <c r="G162" s="3"/>
      <c r="H162" s="5"/>
      <c r="I162" s="5"/>
      <c r="J162" s="6"/>
    </row>
    <row r="163" spans="2:10" x14ac:dyDescent="0.25">
      <c r="B163" s="1"/>
      <c r="C163" s="2"/>
      <c r="D163" s="2"/>
      <c r="E163" s="4"/>
      <c r="F163" s="3"/>
      <c r="G163" s="3"/>
      <c r="H163" s="5"/>
      <c r="I163" s="5"/>
      <c r="J163" s="6"/>
    </row>
    <row r="164" spans="2:10" ht="24.95" customHeight="1" x14ac:dyDescent="0.25">
      <c r="B164" s="1"/>
      <c r="C164" s="51" t="s">
        <v>18</v>
      </c>
      <c r="D164" s="51"/>
      <c r="E164" s="51"/>
      <c r="F164" s="7"/>
      <c r="G164" s="7"/>
      <c r="H164" s="52" t="s">
        <v>16</v>
      </c>
      <c r="I164" s="52"/>
      <c r="J164" s="52"/>
    </row>
    <row r="165" spans="2:10" ht="24.95" customHeight="1" x14ac:dyDescent="0.25">
      <c r="B165" s="1"/>
      <c r="C165" s="48" t="s">
        <v>15</v>
      </c>
      <c r="D165" s="48"/>
      <c r="E165" s="48"/>
      <c r="F165" s="7"/>
      <c r="G165" s="7"/>
      <c r="H165" s="53" t="s">
        <v>17</v>
      </c>
      <c r="I165" s="53"/>
      <c r="J165" s="53"/>
    </row>
    <row r="166" spans="2:10" x14ac:dyDescent="0.25">
      <c r="B166" s="7"/>
      <c r="C166" s="19"/>
      <c r="D166" s="19"/>
      <c r="E166" s="19"/>
      <c r="F166" s="19"/>
      <c r="G166" s="19"/>
      <c r="H166" s="19"/>
      <c r="I166" s="19"/>
      <c r="J166" s="19"/>
    </row>
    <row r="167" spans="2:10" x14ac:dyDescent="0.25">
      <c r="B167" s="7"/>
      <c r="C167" s="19"/>
      <c r="D167" s="19"/>
      <c r="E167" s="19"/>
      <c r="F167" s="19"/>
      <c r="G167" s="19"/>
      <c r="H167" s="19"/>
      <c r="I167" s="19"/>
      <c r="J167" s="19"/>
    </row>
    <row r="168" spans="2:10" x14ac:dyDescent="0.25">
      <c r="B168" s="7"/>
      <c r="C168" s="19"/>
      <c r="D168" s="19"/>
      <c r="E168" s="19"/>
      <c r="F168" s="19"/>
      <c r="G168" s="19"/>
      <c r="H168" s="19"/>
      <c r="I168" s="19"/>
      <c r="J168" s="19"/>
    </row>
    <row r="169" spans="2:10" x14ac:dyDescent="0.25">
      <c r="C169" s="18"/>
      <c r="D169" s="18"/>
      <c r="E169" s="18"/>
      <c r="F169" s="18"/>
      <c r="G169" s="18"/>
      <c r="H169" s="18"/>
      <c r="I169" s="18"/>
      <c r="J169" s="18"/>
    </row>
    <row r="170" spans="2:10" x14ac:dyDescent="0.25">
      <c r="C170" s="18"/>
      <c r="D170" s="18"/>
      <c r="E170" s="18"/>
      <c r="F170" s="18"/>
      <c r="G170" s="18"/>
      <c r="H170" s="18"/>
      <c r="I170" s="18"/>
      <c r="J170" s="18"/>
    </row>
    <row r="171" spans="2:10" x14ac:dyDescent="0.25">
      <c r="C171" s="18"/>
      <c r="D171" s="18"/>
      <c r="E171" s="18"/>
      <c r="F171" s="18"/>
      <c r="G171" s="18"/>
      <c r="H171" s="18"/>
      <c r="I171" s="18"/>
      <c r="J171" s="18"/>
    </row>
  </sheetData>
  <autoFilter ref="B6:J160" xr:uid="{DB5EB5B0-3EEF-4367-991C-AFD9609A1F99}"/>
  <sortState xmlns:xlrd2="http://schemas.microsoft.com/office/spreadsheetml/2017/richdata2" ref="B7:J90">
    <sortCondition ref="B7:B90"/>
  </sortState>
  <mergeCells count="8">
    <mergeCell ref="C165:E165"/>
    <mergeCell ref="B1:J1"/>
    <mergeCell ref="B2:J2"/>
    <mergeCell ref="B3:J3"/>
    <mergeCell ref="B4:J4"/>
    <mergeCell ref="C164:E164"/>
    <mergeCell ref="H164:J164"/>
    <mergeCell ref="H165:J165"/>
  </mergeCells>
  <phoneticPr fontId="5" type="noConversion"/>
  <pageMargins left="1.01" right="0.7" top="0.27" bottom="0.42" header="0.16" footer="0.16"/>
  <pageSetup scale="67" orientation="portrait" horizontalDpi="200" verticalDpi="200" r:id="rId1"/>
  <headerFooter>
    <oddFooter>&amp;R&amp;P/&amp;N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Pagos a proveedores nov.2023</vt:lpstr>
      <vt:lpstr>'Pagos a proveedores nov.2023'!Área_de_impresión</vt:lpstr>
      <vt:lpstr>'Pagos a proveedores nov.2023'!Títulos_a_imprimir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Lisanny Pacians</dc:creator>
  <cp:lastModifiedBy>Yonuery De La Cruz Espinosa</cp:lastModifiedBy>
  <cp:lastPrinted>2023-12-06T19:51:28Z</cp:lastPrinted>
  <dcterms:created xsi:type="dcterms:W3CDTF">2021-09-03T19:59:55Z</dcterms:created>
  <dcterms:modified xsi:type="dcterms:W3CDTF">2023-12-13T15:09:07Z</dcterms:modified>
</cp:coreProperties>
</file>