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yonuery.cruz\Desktop\New folder (2)\FW__Informaciones_Dirección_Financiera_para_el_Portal_de_Transparencia,_noviembre_2022\"/>
    </mc:Choice>
  </mc:AlternateContent>
  <xr:revisionPtr revIDLastSave="0" documentId="13_ncr:1_{EC1795B0-E493-4FA9-8883-CA1B5D304EDF}" xr6:coauthVersionLast="47" xr6:coauthVersionMax="47" xr10:uidLastSave="{00000000-0000-0000-0000-000000000000}"/>
  <bookViews>
    <workbookView xWindow="2775" yWindow="705" windowWidth="21600" windowHeight="11385" xr2:uid="{1D6931C1-754D-4537-8B18-EECC12A3888A}"/>
  </bookViews>
  <sheets>
    <sheet name="PAGO PROVEEDORES NOV.2022" sheetId="2" r:id="rId1"/>
  </sheets>
  <definedNames>
    <definedName name="_xlnm._FilterDatabase" localSheetId="0" hidden="1">'PAGO PROVEEDORES NOV.2022'!$B$7:$K$229</definedName>
    <definedName name="_xlnm.Print_Area" localSheetId="0">'PAGO PROVEEDORES NOV.2022'!$A$1:$K$235</definedName>
    <definedName name="_xlnm.Print_Titles" localSheetId="0">'PAGO PROVEEDORES NOV.2022'!$1:$7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8" i="2" l="1"/>
  <c r="J218" i="2" s="1"/>
  <c r="I209" i="2"/>
  <c r="J209" i="2" s="1"/>
  <c r="I210" i="2"/>
  <c r="J210" i="2" s="1"/>
  <c r="I211" i="2"/>
  <c r="J211" i="2" s="1"/>
  <c r="I212" i="2"/>
  <c r="J212" i="2" s="1"/>
  <c r="I213" i="2"/>
  <c r="J213" i="2" s="1"/>
  <c r="I214" i="2"/>
  <c r="J214" i="2" s="1"/>
  <c r="I223" i="2"/>
  <c r="J223" i="2" s="1"/>
  <c r="I36" i="2" l="1"/>
  <c r="J36" i="2" s="1"/>
  <c r="I222" i="2"/>
  <c r="J222" i="2" s="1"/>
  <c r="I221" i="2"/>
  <c r="J221" i="2" s="1"/>
  <c r="I183" i="2"/>
  <c r="J183" i="2" s="1"/>
  <c r="I184" i="2"/>
  <c r="J184" i="2" s="1"/>
  <c r="I185" i="2"/>
  <c r="J185" i="2" s="1"/>
  <c r="I186" i="2"/>
  <c r="J186" i="2" s="1"/>
  <c r="I187" i="2"/>
  <c r="J187" i="2" s="1"/>
  <c r="I188" i="2"/>
  <c r="J188" i="2" s="1"/>
  <c r="I189" i="2"/>
  <c r="J189" i="2" s="1"/>
  <c r="I190" i="2"/>
  <c r="J190" i="2" s="1"/>
  <c r="I191" i="2"/>
  <c r="J191" i="2" s="1"/>
  <c r="I192" i="2"/>
  <c r="J192" i="2" s="1"/>
  <c r="I193" i="2"/>
  <c r="J193" i="2" s="1"/>
  <c r="I194" i="2"/>
  <c r="J194" i="2" s="1"/>
  <c r="I195" i="2"/>
  <c r="J195" i="2" s="1"/>
  <c r="I196" i="2"/>
  <c r="J196" i="2" s="1"/>
  <c r="I197" i="2"/>
  <c r="J197" i="2" s="1"/>
  <c r="I198" i="2"/>
  <c r="J198" i="2" s="1"/>
  <c r="I199" i="2"/>
  <c r="J199" i="2" s="1"/>
  <c r="I200" i="2"/>
  <c r="J200" i="2" s="1"/>
  <c r="I201" i="2"/>
  <c r="J201" i="2" s="1"/>
  <c r="I202" i="2"/>
  <c r="J202" i="2" s="1"/>
  <c r="I203" i="2"/>
  <c r="J203" i="2" s="1"/>
  <c r="I204" i="2"/>
  <c r="J204" i="2" s="1"/>
  <c r="I205" i="2"/>
  <c r="J205" i="2" s="1"/>
  <c r="I206" i="2"/>
  <c r="J206" i="2" s="1"/>
  <c r="I207" i="2"/>
  <c r="J207" i="2" s="1"/>
  <c r="I208" i="2"/>
  <c r="J208" i="2" s="1"/>
  <c r="I215" i="2"/>
  <c r="J215" i="2" s="1"/>
  <c r="I216" i="2"/>
  <c r="J216" i="2" s="1"/>
  <c r="I217" i="2"/>
  <c r="J217" i="2" s="1"/>
  <c r="I219" i="2"/>
  <c r="J219" i="2" s="1"/>
  <c r="I220" i="2"/>
  <c r="J220" i="2" s="1"/>
  <c r="I224" i="2"/>
  <c r="J224" i="2" s="1"/>
  <c r="I127" i="2" l="1"/>
  <c r="J127" i="2" s="1"/>
  <c r="I128" i="2"/>
  <c r="J128" i="2" s="1"/>
  <c r="I129" i="2"/>
  <c r="J129" i="2" s="1"/>
  <c r="I130" i="2"/>
  <c r="J130" i="2" s="1"/>
  <c r="I131" i="2"/>
  <c r="J131" i="2" s="1"/>
  <c r="I132" i="2"/>
  <c r="J132" i="2" s="1"/>
  <c r="I133" i="2"/>
  <c r="J133" i="2" s="1"/>
  <c r="I134" i="2"/>
  <c r="J134" i="2" s="1"/>
  <c r="I135" i="2"/>
  <c r="J135" i="2" s="1"/>
  <c r="I136" i="2"/>
  <c r="J136" i="2" s="1"/>
  <c r="I137" i="2"/>
  <c r="J137" i="2" s="1"/>
  <c r="I138" i="2"/>
  <c r="J138" i="2" s="1"/>
  <c r="I139" i="2"/>
  <c r="J139" i="2" s="1"/>
  <c r="I140" i="2"/>
  <c r="J140" i="2" s="1"/>
  <c r="I141" i="2"/>
  <c r="J141" i="2" s="1"/>
  <c r="I142" i="2"/>
  <c r="J142" i="2" s="1"/>
  <c r="I143" i="2"/>
  <c r="J143" i="2" s="1"/>
  <c r="I144" i="2"/>
  <c r="J144" i="2" s="1"/>
  <c r="I145" i="2"/>
  <c r="J145" i="2" s="1"/>
  <c r="I146" i="2"/>
  <c r="J146" i="2" s="1"/>
  <c r="I147" i="2"/>
  <c r="J147" i="2" s="1"/>
  <c r="I148" i="2"/>
  <c r="J148" i="2" s="1"/>
  <c r="I149" i="2"/>
  <c r="J149" i="2" s="1"/>
  <c r="I150" i="2"/>
  <c r="J150" i="2" s="1"/>
  <c r="I151" i="2"/>
  <c r="J151" i="2" s="1"/>
  <c r="I152" i="2"/>
  <c r="J152" i="2" s="1"/>
  <c r="I153" i="2"/>
  <c r="J153" i="2" s="1"/>
  <c r="I154" i="2"/>
  <c r="J154" i="2" s="1"/>
  <c r="I155" i="2"/>
  <c r="J155" i="2" s="1"/>
  <c r="I126" i="2"/>
  <c r="J126" i="2" s="1"/>
  <c r="I156" i="2"/>
  <c r="J156" i="2" s="1"/>
  <c r="I157" i="2"/>
  <c r="J157" i="2" s="1"/>
  <c r="I158" i="2"/>
  <c r="J158" i="2" s="1"/>
  <c r="I159" i="2"/>
  <c r="J159" i="2" s="1"/>
  <c r="I160" i="2"/>
  <c r="J160" i="2" s="1"/>
  <c r="I161" i="2"/>
  <c r="J161" i="2" s="1"/>
  <c r="I162" i="2"/>
  <c r="J162" i="2" s="1"/>
  <c r="I163" i="2"/>
  <c r="J163" i="2" s="1"/>
  <c r="I164" i="2"/>
  <c r="J164" i="2" s="1"/>
  <c r="I165" i="2"/>
  <c r="J165" i="2" s="1"/>
  <c r="I166" i="2"/>
  <c r="J166" i="2" s="1"/>
  <c r="I167" i="2"/>
  <c r="J167" i="2" s="1"/>
  <c r="I168" i="2"/>
  <c r="J168" i="2" s="1"/>
  <c r="I169" i="2"/>
  <c r="J169" i="2" s="1"/>
  <c r="I170" i="2"/>
  <c r="J170" i="2" s="1"/>
  <c r="I171" i="2"/>
  <c r="J171" i="2" s="1"/>
  <c r="I172" i="2"/>
  <c r="J172" i="2" s="1"/>
  <c r="I173" i="2"/>
  <c r="J173" i="2" s="1"/>
  <c r="I174" i="2"/>
  <c r="J174" i="2" s="1"/>
  <c r="I175" i="2"/>
  <c r="J175" i="2" s="1"/>
  <c r="I176" i="2"/>
  <c r="J176" i="2" s="1"/>
  <c r="I177" i="2"/>
  <c r="J177" i="2" s="1"/>
  <c r="I178" i="2"/>
  <c r="J178" i="2" s="1"/>
  <c r="I179" i="2"/>
  <c r="J179" i="2" s="1"/>
  <c r="I180" i="2"/>
  <c r="J180" i="2" s="1"/>
  <c r="I181" i="2"/>
  <c r="J181" i="2" s="1"/>
  <c r="I182" i="2"/>
  <c r="J182" i="2" s="1"/>
  <c r="I111" i="2"/>
  <c r="J111" i="2" s="1"/>
  <c r="I112" i="2"/>
  <c r="J112" i="2" s="1"/>
  <c r="I113" i="2"/>
  <c r="J113" i="2" s="1"/>
  <c r="I114" i="2"/>
  <c r="J114" i="2" s="1"/>
  <c r="I115" i="2"/>
  <c r="J115" i="2" s="1"/>
  <c r="I116" i="2"/>
  <c r="J116" i="2" s="1"/>
  <c r="I117" i="2"/>
  <c r="J117" i="2" s="1"/>
  <c r="I118" i="2"/>
  <c r="J118" i="2" s="1"/>
  <c r="I119" i="2"/>
  <c r="J119" i="2" s="1"/>
  <c r="I120" i="2"/>
  <c r="J120" i="2" s="1"/>
  <c r="I121" i="2"/>
  <c r="J121" i="2" s="1"/>
  <c r="I122" i="2"/>
  <c r="J122" i="2" s="1"/>
  <c r="I123" i="2"/>
  <c r="J123" i="2" s="1"/>
  <c r="I124" i="2"/>
  <c r="J124" i="2" s="1"/>
  <c r="I125" i="2"/>
  <c r="J125" i="2" s="1"/>
  <c r="I102" i="2" l="1"/>
  <c r="J102" i="2" s="1"/>
  <c r="I103" i="2"/>
  <c r="J103" i="2" s="1"/>
  <c r="I104" i="2"/>
  <c r="J104" i="2" s="1"/>
  <c r="I105" i="2"/>
  <c r="J105" i="2" s="1"/>
  <c r="I92" i="2"/>
  <c r="J92" i="2" s="1"/>
  <c r="I93" i="2"/>
  <c r="J93" i="2" s="1"/>
  <c r="I94" i="2"/>
  <c r="J94" i="2" s="1"/>
  <c r="I95" i="2"/>
  <c r="J95" i="2" s="1"/>
  <c r="I96" i="2"/>
  <c r="J96" i="2" s="1"/>
  <c r="I97" i="2"/>
  <c r="J97" i="2" s="1"/>
  <c r="I98" i="2"/>
  <c r="J98" i="2" s="1"/>
  <c r="I99" i="2"/>
  <c r="J99" i="2" s="1"/>
  <c r="I100" i="2"/>
  <c r="J100" i="2" s="1"/>
  <c r="I101" i="2"/>
  <c r="J101" i="2" s="1"/>
  <c r="I106" i="2"/>
  <c r="J106" i="2" s="1"/>
  <c r="I107" i="2"/>
  <c r="J107" i="2" s="1"/>
  <c r="I108" i="2"/>
  <c r="J108" i="2" s="1"/>
  <c r="I109" i="2"/>
  <c r="J109" i="2" s="1"/>
  <c r="I110" i="2"/>
  <c r="J110" i="2" s="1"/>
  <c r="I89" i="2" l="1"/>
  <c r="J89" i="2" s="1"/>
  <c r="I90" i="2"/>
  <c r="J90" i="2" s="1"/>
  <c r="I91" i="2"/>
  <c r="J91" i="2" s="1"/>
  <c r="I80" i="2"/>
  <c r="J80" i="2" s="1"/>
  <c r="I81" i="2"/>
  <c r="J81" i="2" s="1"/>
  <c r="I82" i="2"/>
  <c r="J82" i="2" s="1"/>
  <c r="I83" i="2"/>
  <c r="J83" i="2" s="1"/>
  <c r="I84" i="2"/>
  <c r="J84" i="2" s="1"/>
  <c r="I85" i="2"/>
  <c r="J85" i="2" s="1"/>
  <c r="I86" i="2"/>
  <c r="J86" i="2" s="1"/>
  <c r="I87" i="2"/>
  <c r="J87" i="2" s="1"/>
  <c r="I88" i="2"/>
  <c r="J88" i="2" s="1"/>
  <c r="I75" i="2"/>
  <c r="J75" i="2" s="1"/>
  <c r="I76" i="2"/>
  <c r="J76" i="2" s="1"/>
  <c r="I77" i="2"/>
  <c r="J77" i="2" s="1"/>
  <c r="I78" i="2"/>
  <c r="J78" i="2" s="1"/>
  <c r="I79" i="2"/>
  <c r="J79" i="2" s="1"/>
  <c r="I72" i="2"/>
  <c r="J72" i="2" s="1"/>
  <c r="I73" i="2"/>
  <c r="J73" i="2" s="1"/>
  <c r="I74" i="2"/>
  <c r="J74" i="2" s="1"/>
  <c r="I52" i="2"/>
  <c r="J52" i="2" s="1"/>
  <c r="I53" i="2"/>
  <c r="J53" i="2" s="1"/>
  <c r="I54" i="2"/>
  <c r="J54" i="2" s="1"/>
  <c r="I55" i="2"/>
  <c r="J55" i="2" s="1"/>
  <c r="I56" i="2"/>
  <c r="J56" i="2" s="1"/>
  <c r="I57" i="2"/>
  <c r="J57" i="2" s="1"/>
  <c r="I58" i="2"/>
  <c r="J58" i="2" s="1"/>
  <c r="I59" i="2"/>
  <c r="J59" i="2" s="1"/>
  <c r="I60" i="2"/>
  <c r="J60" i="2" s="1"/>
  <c r="I61" i="2"/>
  <c r="J61" i="2" s="1"/>
  <c r="I62" i="2"/>
  <c r="J62" i="2" s="1"/>
  <c r="I63" i="2"/>
  <c r="J63" i="2" s="1"/>
  <c r="I64" i="2"/>
  <c r="J64" i="2" s="1"/>
  <c r="I65" i="2"/>
  <c r="J65" i="2" s="1"/>
  <c r="I66" i="2"/>
  <c r="J66" i="2" s="1"/>
  <c r="I67" i="2"/>
  <c r="J67" i="2" s="1"/>
  <c r="I68" i="2"/>
  <c r="J68" i="2" s="1"/>
  <c r="I69" i="2"/>
  <c r="J69" i="2" s="1"/>
  <c r="I70" i="2"/>
  <c r="J70" i="2" s="1"/>
  <c r="I71" i="2"/>
  <c r="J71" i="2" s="1"/>
  <c r="H225" i="2"/>
  <c r="I9" i="2"/>
  <c r="J9" i="2" s="1"/>
  <c r="I12" i="2"/>
  <c r="I13" i="2"/>
  <c r="I39" i="2"/>
  <c r="J39" i="2" s="1"/>
  <c r="I40" i="2"/>
  <c r="J40" i="2" s="1"/>
  <c r="I41" i="2"/>
  <c r="J41" i="2" s="1"/>
  <c r="I42" i="2"/>
  <c r="J42" i="2" s="1"/>
  <c r="I43" i="2"/>
  <c r="J43" i="2" s="1"/>
  <c r="I44" i="2"/>
  <c r="J44" i="2" s="1"/>
  <c r="I45" i="2"/>
  <c r="J45" i="2" s="1"/>
  <c r="I46" i="2"/>
  <c r="J46" i="2" s="1"/>
  <c r="I16" i="2"/>
  <c r="I10" i="2"/>
  <c r="I11" i="2" l="1"/>
  <c r="I14" i="2"/>
  <c r="I15" i="2"/>
  <c r="I17" i="2"/>
  <c r="I18" i="2"/>
  <c r="I19" i="2"/>
  <c r="I20" i="2"/>
  <c r="I21" i="2"/>
  <c r="I22" i="2"/>
  <c r="I23" i="2"/>
  <c r="I24" i="2"/>
  <c r="I25" i="2"/>
  <c r="I26" i="2"/>
  <c r="I27" i="2"/>
  <c r="I28" i="2"/>
  <c r="I29" i="2"/>
  <c r="I30" i="2"/>
  <c r="I31" i="2"/>
  <c r="I32" i="2"/>
  <c r="I33" i="2"/>
  <c r="I34" i="2"/>
  <c r="I35" i="2"/>
  <c r="I37" i="2"/>
  <c r="I38" i="2"/>
  <c r="I47" i="2"/>
  <c r="I48" i="2"/>
  <c r="I49" i="2"/>
  <c r="I50" i="2"/>
  <c r="I51" i="2"/>
  <c r="I8" i="2"/>
  <c r="I225" i="2" l="1"/>
  <c r="J35" i="2"/>
  <c r="J21" i="2"/>
  <c r="J11" i="2"/>
  <c r="J32" i="2"/>
  <c r="J20" i="2"/>
  <c r="J19" i="2"/>
  <c r="J10" i="2"/>
  <c r="J51" i="2"/>
  <c r="J30" i="2"/>
  <c r="J18" i="2"/>
  <c r="J34" i="2"/>
  <c r="J50" i="2"/>
  <c r="J29" i="2"/>
  <c r="J17" i="2"/>
  <c r="J31" i="2"/>
  <c r="J28" i="2"/>
  <c r="J23" i="2"/>
  <c r="J33" i="2"/>
  <c r="J48" i="2"/>
  <c r="J27" i="2"/>
  <c r="J15" i="2"/>
  <c r="J16" i="2"/>
  <c r="J47" i="2"/>
  <c r="J26" i="2"/>
  <c r="J14" i="2"/>
  <c r="J22" i="2"/>
  <c r="J8" i="2"/>
  <c r="J49" i="2"/>
  <c r="J38" i="2"/>
  <c r="J25" i="2"/>
  <c r="J13" i="2"/>
  <c r="J37" i="2"/>
  <c r="J24" i="2"/>
  <c r="J12" i="2"/>
</calcChain>
</file>

<file path=xl/sharedStrings.xml><?xml version="1.0" encoding="utf-8"?>
<sst xmlns="http://schemas.openxmlformats.org/spreadsheetml/2006/main" count="1144" uniqueCount="799">
  <si>
    <t>PAGOS A PROVEEDORES</t>
  </si>
  <si>
    <t/>
  </si>
  <si>
    <t>TOTAL</t>
  </si>
  <si>
    <t>PAGADO</t>
  </si>
  <si>
    <t>MINISTERIO DE LA VIVIENDA, HABITAT Y EDIFICACIONES</t>
  </si>
  <si>
    <t>MIVHED</t>
  </si>
  <si>
    <t>CH</t>
  </si>
  <si>
    <t xml:space="preserve"> CONCEPTO</t>
  </si>
  <si>
    <t>NO. FACTURA</t>
  </si>
  <si>
    <t>FECHA FACTURA</t>
  </si>
  <si>
    <t>MONTO FACTURADO</t>
  </si>
  <si>
    <t>MONTO PAGADO</t>
  </si>
  <si>
    <t>MONTO PENDIENTE</t>
  </si>
  <si>
    <t>ESTADO</t>
  </si>
  <si>
    <t>BENEFICIARIO</t>
  </si>
  <si>
    <t>Lib. No.</t>
  </si>
  <si>
    <t>Enc. Departamento de  Contabilidad</t>
  </si>
  <si>
    <t xml:space="preserve">      Licda. Giannina Méndez</t>
  </si>
  <si>
    <t xml:space="preserve">        Directora Financiera</t>
  </si>
  <si>
    <t xml:space="preserve">              Licda. Yajaira Villar</t>
  </si>
  <si>
    <t>AL 30 DE NOVIEMBRE 2022</t>
  </si>
  <si>
    <t>Constructora Aquamar, S.r.l.</t>
  </si>
  <si>
    <t>Lib-8142</t>
  </si>
  <si>
    <t>Lib-8198</t>
  </si>
  <si>
    <t>Lib-8142. aporte de recursos financieros en virtud de la adenda no. 5 del contrato de fideicomiso de administracion mi vivienda y en base a su actualizacion clausula quinta numeral 5.1.2.4, proyecto: construccion de 144 viviendas en el sector la barranquita, municipio santiago, fuente no. 10.</t>
  </si>
  <si>
    <t>Lib-8198. pago 20% del avance inicial ficha cbe00618, lote 4, por construccion del hospital regional universitario jose maria cabral y baez, ubicado en santiago de los caballeros, proyecto 00534.</t>
  </si>
  <si>
    <t>N/A</t>
  </si>
  <si>
    <t>S/F</t>
  </si>
  <si>
    <t>Ena Ingeniería Y Materiales S.r.l.</t>
  </si>
  <si>
    <t>Sorileiny Alcantara Feliz (custodia)</t>
  </si>
  <si>
    <t>Reposicion fondo de caja chica de la direccion administrativa, comprobantes numerados del 00343 al 00384, según com. d/f 18/10/2022. (ver anexos).</t>
  </si>
  <si>
    <t>Inversiones Zahena S A</t>
  </si>
  <si>
    <t>B1500000073</t>
  </si>
  <si>
    <t xml:space="preserve">Pago por servicio de hospedaje para el congreso constitutivo para las comisiones de integridad y cumplimiento normativo (cigcn) del sr. antonio eugenio alfau de la oz, quien estuvo en representacion de este ministerio del 18 al 19 de octubre del 2022. </t>
  </si>
  <si>
    <t>Lva Rd, Srl</t>
  </si>
  <si>
    <t>Alben Rafael Hernandez Felix</t>
  </si>
  <si>
    <t>Agua Planeta Azul, S. A.</t>
  </si>
  <si>
    <t>Gtg Industrial, Srl</t>
  </si>
  <si>
    <t>Jfd &amp; Etc Ideas Que Venden, Srl</t>
  </si>
  <si>
    <t>Altice Dominicana, S. A.</t>
  </si>
  <si>
    <t>Espartimp Srl</t>
  </si>
  <si>
    <t>Constructora Mejía Draiby Srl</t>
  </si>
  <si>
    <t>Grupo Ingeniarq, S.r.l.</t>
  </si>
  <si>
    <t>Corporacion Del Acueducto Y Alc. De Sto. Dgo. (caasd)</t>
  </si>
  <si>
    <t>Computadoras Dominicanas Srl</t>
  </si>
  <si>
    <t>Bonanza Dominicana S A S</t>
  </si>
  <si>
    <t>Jenrry Antonio Morel Veras</t>
  </si>
  <si>
    <t>Lib-8054</t>
  </si>
  <si>
    <t>Lib-8176</t>
  </si>
  <si>
    <t>Lib-8214</t>
  </si>
  <si>
    <t>Lib-8226</t>
  </si>
  <si>
    <t>Lib-8271</t>
  </si>
  <si>
    <t>Lib-8216</t>
  </si>
  <si>
    <t>Lib-8228</t>
  </si>
  <si>
    <t>Lib-8279</t>
  </si>
  <si>
    <t>Lib-8288</t>
  </si>
  <si>
    <t>Lib-8307</t>
  </si>
  <si>
    <t>Lib-8308</t>
  </si>
  <si>
    <t>Lib-8316</t>
  </si>
  <si>
    <t>Lib-7784</t>
  </si>
  <si>
    <t xml:space="preserve"> B1500000010  </t>
  </si>
  <si>
    <t>Lib-8054. pago del proyecto de diseños, planos, presupuesto, especificaciones tecnicas y cronogramas para las construcciones de las siguientes obras de infraestructuras hospitalarias y sanitarias, (1) ciudad sanitaria santiago,(2) ciudad sanitaria san cristobal y (3) ciudad sanitaria san pedro de macoris, rep. dom.</t>
  </si>
  <si>
    <t xml:space="preserve">B1500000007  </t>
  </si>
  <si>
    <t>Lib-8176. quinto pago por alquiler de locales para la oficina de tramitacion de planos y supervision de obras privadas del mivhed en el municipio de san francisco de macoris, prov. duarte. correspondiente al mes de octubre del 2022.</t>
  </si>
  <si>
    <t xml:space="preserve"> B1500136171, B1500136159, B1500136021, B1500143258, B1500144020, B1500146981, B1500146982, B1500146794, B1500147228, B1500147324, B1500146986, B1500147227 </t>
  </si>
  <si>
    <t xml:space="preserve"> 13/05/2022, 09/05/2022, 30/03/2022, 14/02/2022, 21/03/2022, 02/09/2022, 02/09/2022 , 26/08/2022, 09/09/2022, 12/09/2022, 05/09/2022 , 09/09/2022</t>
  </si>
  <si>
    <t>Lib-8214. octavo pago por servicios de llenado de botellones, adquisicion fardos de agua y botellones, para uso del edificio 1 y 2 del ministerio.</t>
  </si>
  <si>
    <t xml:space="preserve">B1500002830  </t>
  </si>
  <si>
    <t xml:space="preserve">Lib-8226. pago por adquisicion de mil (1,000) cajas de carton para ser utilizadas en el operativo de emergencia en la region este, debido al paso del huracan fiona. </t>
  </si>
  <si>
    <t xml:space="preserve">B1500000190 </t>
  </si>
  <si>
    <t xml:space="preserve"> 04/10/2022</t>
  </si>
  <si>
    <t>Lib-8271. pago por servicio para la confesion e instalacion de letreros para la fachada del edif. ii del ministerio.</t>
  </si>
  <si>
    <t xml:space="preserve">B1500042115  B1500042980  </t>
  </si>
  <si>
    <t>25/7/2022, 25/08/2022</t>
  </si>
  <si>
    <t>Lib-8216. pago por concepto de servicios de comunicación (voz, data y altice tv) de la cuenta no. 2152062 de este ministerio, durante el periodo desde el 23/06/2022 al 22/08/2022.</t>
  </si>
  <si>
    <t>B1500000166</t>
  </si>
  <si>
    <t xml:space="preserve"> 10/10/2022</t>
  </si>
  <si>
    <t>Lib-8228. pago por adquisicion de 200 tarjetas de acceso para uso de la institucion.</t>
  </si>
  <si>
    <t>B1500000066</t>
  </si>
  <si>
    <t xml:space="preserve"> 03/10/2022</t>
  </si>
  <si>
    <t>Lib-8279. pago cubicación cb-04(76.20%), ficha cbe00410, lote 27, por construccion y mejoramiento de viviendas sociales en la provincia san pedro de macoris, proyecto dominicana se reconstruye ii, no. 00427.</t>
  </si>
  <si>
    <t>Lib-8288. pago 20% de avance inicial ficha cbe00613, lote 4, por terminacion y rehabilitacion de edificaciones y areas exteriores en el sector invivienda, municipio santo domingo este , provincia santo domingo, proyecto no.00533.</t>
  </si>
  <si>
    <t xml:space="preserve">B1500105798 B1500105795  </t>
  </si>
  <si>
    <t>Lib-8307. pago por suministro de agua potable de la casita 2b, edificio ii de este ministerio, con los codigo no. 45941 y 570807, correspondiente al mes de octubre del 2022.</t>
  </si>
  <si>
    <t xml:space="preserve">B1500001483  </t>
  </si>
  <si>
    <t>Lib-8308. pago por concepto de adquisicion de una (1) tablet ipad pro 12.9 m1 2021, una (1) impresora hp smart tank 530, s/n:cn22g450wr multifuncional.</t>
  </si>
  <si>
    <t xml:space="preserve">B1500001908, B1500001909, B1500001910, B1500001911, B1500001912, B1500001913 </t>
  </si>
  <si>
    <t>Lib-8316. segundo pago por servicio de mantenimiento preventivo durante el mes de septiembre 2022, para las nuevas unidades de la flotilla vehicular de este ministerio, correspondiente mes de septiembre 2022.</t>
  </si>
  <si>
    <t>Lib-7784. pago cubicación cb-08(99.50%) del contrato fp-110-2016, ficha cbe00589, por reparacion general del hospital municipal dr. alberto gautreaux, municipio sanchez, provincia samana, proyecto no. 00519.</t>
  </si>
  <si>
    <t>Brandlight Srl</t>
  </si>
  <si>
    <t>Producciones Video Srl.</t>
  </si>
  <si>
    <t>Genius Print Graphic Srl</t>
  </si>
  <si>
    <t>Rili Gasoil Srl</t>
  </si>
  <si>
    <t>Gomargos Srl</t>
  </si>
  <si>
    <t>Seguros Reservas, S. A.</t>
  </si>
  <si>
    <t>Coinsa, S.r.l.</t>
  </si>
  <si>
    <t>Abreu Medina Ingenieros, S.r.l.</t>
  </si>
  <si>
    <t>Constructora Tradeco Srl</t>
  </si>
  <si>
    <t>Servicios Margarita Cabrera Srl</t>
  </si>
  <si>
    <t>G. A. Morillo &amp; Asociados, S.r.l.</t>
  </si>
  <si>
    <t>Multigestiones Cenrex, S.a.s</t>
  </si>
  <si>
    <t>Marico Srl</t>
  </si>
  <si>
    <t>Magna Motors S A</t>
  </si>
  <si>
    <t>Green Site, Ingenieria Y Construccion, Srl</t>
  </si>
  <si>
    <t>Gladys Virginia De Los A Diaz Q De Schiffino</t>
  </si>
  <si>
    <t>Martmo Caribean Finishers Srl</t>
  </si>
  <si>
    <t>Inversiones Yang, Srl</t>
  </si>
  <si>
    <t>Setlace Investment Srl.</t>
  </si>
  <si>
    <t>Sinergy Electrical Group Srl</t>
  </si>
  <si>
    <t>Caribbean Blimpco Center S R L</t>
  </si>
  <si>
    <t>Empresas Integradas S A S</t>
  </si>
  <si>
    <t>Grupo Diario Libre S A</t>
  </si>
  <si>
    <t>O´ Reilly &amp; Asociados, Srl</t>
  </si>
  <si>
    <t>Jose Miguel Minaya Tavera</t>
  </si>
  <si>
    <t>Lib-7287</t>
  </si>
  <si>
    <t>Lib-8281</t>
  </si>
  <si>
    <t>Lib-8285</t>
  </si>
  <si>
    <t>Lib-8264</t>
  </si>
  <si>
    <t>Lib-8287</t>
  </si>
  <si>
    <t>Lib-8291</t>
  </si>
  <si>
    <t>Lib-8282</t>
  </si>
  <si>
    <t>Lib-8277</t>
  </si>
  <si>
    <t>Lib-8310</t>
  </si>
  <si>
    <t>Lib-8188</t>
  </si>
  <si>
    <t>Lib-8120</t>
  </si>
  <si>
    <t>Lib-8355</t>
  </si>
  <si>
    <t>Lib-8261</t>
  </si>
  <si>
    <t>Lib-8280</t>
  </si>
  <si>
    <t>Lib-8341</t>
  </si>
  <si>
    <t>Lib-8366</t>
  </si>
  <si>
    <t>Lib-8410</t>
  </si>
  <si>
    <t>Lib-8367</t>
  </si>
  <si>
    <t>Lib-8411</t>
  </si>
  <si>
    <t>Lib-8458</t>
  </si>
  <si>
    <t>Lib-8459.</t>
  </si>
  <si>
    <t>Lib-8452</t>
  </si>
  <si>
    <t>Lib-8457</t>
  </si>
  <si>
    <t>Lib-8465</t>
  </si>
  <si>
    <t>Lib-8468</t>
  </si>
  <si>
    <t>Lib-8547</t>
  </si>
  <si>
    <t>20/1/2022, 10/02/2022,  13/07/2022,   13/07/2022</t>
  </si>
  <si>
    <t xml:space="preserve"> B1500000103, B1500000104, B1500000124, B1500000125</t>
  </si>
  <si>
    <t>Lib-7287. pago por servicio de publicidad institucional, en el periodico digital www.elportal.com.do, correspondiente al periodo desde noviembre del 2021 a febrero del 2022.</t>
  </si>
  <si>
    <t xml:space="preserve">B1500000415  </t>
  </si>
  <si>
    <t>Lib-8186. primer pago por servicios de publicidad en medio digital ndigital, correspondiente al mes de septiembre 2022.</t>
  </si>
  <si>
    <t>B1500000103</t>
  </si>
  <si>
    <t xml:space="preserve"> 27/09/2022</t>
  </si>
  <si>
    <t>Lib-8281. pago por servicio de tintado para treinta (30) camionetas pertenecientes a la flotilla vehicular de este ministerio.</t>
  </si>
  <si>
    <t xml:space="preserve">B1500003822 </t>
  </si>
  <si>
    <t>Lib-8285. primer pago por adquisicion de combustible (gasoil) para la planta electrica del edificio i de este ministerio.</t>
  </si>
  <si>
    <t xml:space="preserve">B1500000063  </t>
  </si>
  <si>
    <t>Lib-8264. pago por compra e instalacion de cortinas tipo zebra.</t>
  </si>
  <si>
    <t xml:space="preserve">B1500037831 </t>
  </si>
  <si>
    <t>Lib-8287. pago por concepto de inclusion en la poliza de vehiculos de motor no. 2-2-502-0289565, de dos (2) minibus marca hyundai staria, año 2022, perteneciente a la flotilla vehicular del ministerio, desde el 23/09/2022 hasta el 06/05/2023.</t>
  </si>
  <si>
    <t>Lib-8291. pago 20% de avance inicial del contrato mivhed-cb-ob-lpn-064-2022, ficha cbe00616, lote 6 (rehabilitacion de areas exteriores),por terminacion y rehabilitacion de edificaciones y areas exteriores en el sector invivienda, proyecto no.00533, provincia santo domingo.</t>
  </si>
  <si>
    <t>Lib-8282. pago 20% de avance inicial ficha cbe00617, lote 3( terminacion de edificaciones) por terminacion y rehabilitacion de edificaciones y areas exteriores en el sector invivienda, santo domingo este, provincia santo domingo, proyecto no. 00533.</t>
  </si>
  <si>
    <t>B1500000058</t>
  </si>
  <si>
    <t>Lib-8277. pago cubicación cb-04(79.63%), ficha cbe00413, lote 30, por construccion y mejoramiento de viviendas sociales en la provincia santiago, proyecto dominicana se reconstruye ii, no. 00427.</t>
  </si>
  <si>
    <t xml:space="preserve">B1500000046 </t>
  </si>
  <si>
    <t>Lib-8310. pago  por concepto de adquisicion de cristaleria de cocina para ser utilizados en diferentes actividades del edificio i y ii de este ministerio.</t>
  </si>
  <si>
    <t>Lib-8188. pago 20% de avance inicial ficha cbe00551, lote 35, por construccion y mejoramiento de viviendas sociales, dominicana se reconstruye iii, provincia distrito nacional, proyecto no. 00503.</t>
  </si>
  <si>
    <t>10/10/2022,  10/10/2022</t>
  </si>
  <si>
    <t xml:space="preserve">B1500000408,  B1500000409 </t>
  </si>
  <si>
    <t>Lib-8120. cuarto pago por alquiler de local para la oficina de tramitacion de planos y supervision de obras privadas del ministerio, en punta cana, municipio higuey, provincia la altagracia, correspondiente al mes de octubre 2022.</t>
  </si>
  <si>
    <t xml:space="preserve">B1500000149 </t>
  </si>
  <si>
    <t xml:space="preserve">Lib-8355. quinto pago por servicio de lavanderia para manteles y bambalinas. </t>
  </si>
  <si>
    <t>B1500005475, B1500005476</t>
  </si>
  <si>
    <t xml:space="preserve">Lib-8261. pago por adquisicion de dos (2) vehiculos ligeros y pesado, con los chasis: kmjya371bnu051603 y kmjya371bnu051592, marca hyundai, modelo minibus staria, color blanco del año 2022 para uso de este ministerio (mivhed), lote 3. </t>
  </si>
  <si>
    <t>B1500000006</t>
  </si>
  <si>
    <t>Lib-8280. pago cubicación cb-06(92.61%), ficha cbe00330, lote 11, por cambio de pisos de tierra por pisos de cemento en la provincia independencia, en la region de enriquillo, proyecto no 00419.</t>
  </si>
  <si>
    <t>B1500001079</t>
  </si>
  <si>
    <t>Lib-8341. pago por servicio de catering para reunion entre el sector privado de construccion y el personal de ventanilla unica de construccion de este ministerio.</t>
  </si>
  <si>
    <t xml:space="preserve">B1500000019   B1500000020 </t>
  </si>
  <si>
    <t>Lib-8366. cuarto y ultimo pago(por aumento del monto) con las facturas ncf no. , por concepto de servicio por adicionales de pintura exterior de los edificios i y ii del ministerio.</t>
  </si>
  <si>
    <t xml:space="preserve"> 28/09/2022,  04/10/2022</t>
  </si>
  <si>
    <t xml:space="preserve">B1500000596, B1500000603 </t>
  </si>
  <si>
    <t>Lib-8410. quinto pago (por valor de rd$ 1,812,286.48 menos rd$ 362,457.30, corresp. al 20% de la factura amortizado del avance inicial) por adquisicion de materiales de albañileria y pintura, distrito nacional, almacen de hato nuevo, lote 1, sub-lote 1.</t>
  </si>
  <si>
    <t xml:space="preserve">B1500000184 </t>
  </si>
  <si>
    <t>Lib-8367. primer pago por servicios de publicidad en medios de comunicación social: television, radio y digital, que seran desarrollados de la siguiente forma: banner rotativo/publicaciones redes y web. de la pagina www.quiosco.com.do/@quioscord, correspondiente al mes de septiembre del 2022.</t>
  </si>
  <si>
    <t xml:space="preserve">B1500000202 </t>
  </si>
  <si>
    <t xml:space="preserve"> 25/10/2022</t>
  </si>
  <si>
    <t>Lib-8411. pago por adquisicion de materiales de construccion.</t>
  </si>
  <si>
    <t>13/9/2022, 28/09/2022</t>
  </si>
  <si>
    <t xml:space="preserve"> B1500000578,  B1500000593  </t>
  </si>
  <si>
    <t>Lib-8458. tercer pago (por valor de rd$ 5,596,305.64 menos rd$ 1,119,261.13 corresp. al 20% de la factura amortizado del avance inicial) por adquisicion de materiales de construccion para la reparacion de viviendas a traves de las brigadas de accion rapida del mivhed, para el almacen de san juan, regional sur, lote 7, sub-lote i.</t>
  </si>
  <si>
    <t>7/6/2022, 17/08/2022</t>
  </si>
  <si>
    <t xml:space="preserve">B1500000547,  B1500000570  </t>
  </si>
  <si>
    <t>Lib-8452. tercer pago (por valor de rd$2,291,404.38 menos rd$458,280.88 corresp. al 20% de la factura amort. del avance inicial), por adquisicion de materiales de construccion para la reparacion de viviendas a traves de las brigadas de accion rapida del mivhed, para la regional este, lote 2, sub-lote i.</t>
  </si>
  <si>
    <t xml:space="preserve">B1500000056 </t>
  </si>
  <si>
    <t xml:space="preserve">Lib-8459. pago por concepto de adquisicion de ciento treinta (130) gorras azul royal con logo institucional bordado para ser utilizadas en distintas actividades del ministerio. </t>
  </si>
  <si>
    <t xml:space="preserve"> B1500002079  </t>
  </si>
  <si>
    <t>Lib-8457. pago por servicios de publicidad sobre comunicacion institucional.</t>
  </si>
  <si>
    <t>Lib-8465. pago 20% de avance inicial ficha cbe00622, lote 1, por construccion y reconstruccion de viviendas afectadas por huracan fiona, en la region este, provincia la altagracia, proyecto no. 00535.</t>
  </si>
  <si>
    <t>Lib-8468. pago 20% de avance inicial ficha cbe00624,lote 3, por construccion y reconstruccion de viviendas afectadas por huracan fiona, prov. la altagracia, region este, proyecto 00535.</t>
  </si>
  <si>
    <t>Lib-8547. pago 20% de avance inicial ficha cbe00631, lote 10, por construccion y reconstruccion de viviendas afectadas por el huracan fiona en la provincia la romana, region este, proyecto no.00535.</t>
  </si>
  <si>
    <t>Lib-8533</t>
  </si>
  <si>
    <t>Alicia Maria Rodriguez Yunes</t>
  </si>
  <si>
    <t>Reposicion fondo de caja chica del despacho del ministro, comprobantes numerados del 00012 al 00023, según com. no. dm-int-0069-22 d/f 10/11/2022 (ver anexos).</t>
  </si>
  <si>
    <t>Occifitur Dominicana Srl</t>
  </si>
  <si>
    <t>Pago a presentacion de factura por concepto de contratacion de servicio de alojamiento del 13 al 16 de noviembre del 2022, en santo domingo, a favor del dr. raul felipe abella anton, para la presentacion del proyecto de auditoria para la ciudad sanitaria luis eduardo aybar en santo domingo.</t>
  </si>
  <si>
    <t>Ministerio De La Vivienda Habitat Y Edificaciones (mivhed)</t>
  </si>
  <si>
    <t>Consorcio B&amp;m Ingenieros Arquitectos-chain Duval</t>
  </si>
  <si>
    <t>Americapital, Srl</t>
  </si>
  <si>
    <t>Cesarina Altagracia Rosario Cruz</t>
  </si>
  <si>
    <t>Saturnino Encarnacion Encarnacion</t>
  </si>
  <si>
    <t>Calidad A Tiempo Srl</t>
  </si>
  <si>
    <t>Inversiones Lams Srl</t>
  </si>
  <si>
    <t>P A Catering Srl</t>
  </si>
  <si>
    <t>Consorcio Provectus</t>
  </si>
  <si>
    <t>Inversiones Lams, Srl</t>
  </si>
  <si>
    <t>Tharimza Business Group Srl</t>
  </si>
  <si>
    <t>Humano Seguros, S. A.</t>
  </si>
  <si>
    <t>Grupo Biserici, Srl</t>
  </si>
  <si>
    <t>Ingeniería Filoyen, S.r.l.</t>
  </si>
  <si>
    <t>Isecon Ingenieria Servicios &amp; Construcciones, Srl</t>
  </si>
  <si>
    <t>Construcciones Crd, S.r.l.</t>
  </si>
  <si>
    <t>All Media Srl</t>
  </si>
  <si>
    <t>Jose Antonio Aybar Felix</t>
  </si>
  <si>
    <t>Lc Inversiones, S.r.l.</t>
  </si>
  <si>
    <t>Dineba Diseños Interiores Y Ebanisteria, S.r.l.</t>
  </si>
  <si>
    <t>Economia Urbana, Srl</t>
  </si>
  <si>
    <t>Servicios, Reparaciones Y Construcciones (serecon), S.r.l.</t>
  </si>
  <si>
    <t>Lubarbati, S.r.l.</t>
  </si>
  <si>
    <t>Suplidora Rosalian, Srl</t>
  </si>
  <si>
    <t>Lib-8700</t>
  </si>
  <si>
    <t>Lib-8701</t>
  </si>
  <si>
    <t>Lib-8743</t>
  </si>
  <si>
    <t>Lib- 8813</t>
  </si>
  <si>
    <t>Lib-8594</t>
  </si>
  <si>
    <t>Lib-8269</t>
  </si>
  <si>
    <t>Lib-8318</t>
  </si>
  <si>
    <t>Lib-8357</t>
  </si>
  <si>
    <t>Lib-8490</t>
  </si>
  <si>
    <t>Lib-8462</t>
  </si>
  <si>
    <t>Lib- 8453</t>
  </si>
  <si>
    <t>Lib-8581</t>
  </si>
  <si>
    <t>Lib-8491</t>
  </si>
  <si>
    <t>Lib-8595</t>
  </si>
  <si>
    <t>Lib-8557</t>
  </si>
  <si>
    <t>Lib-8528</t>
  </si>
  <si>
    <t>Lib-8519</t>
  </si>
  <si>
    <t>Lib-8556</t>
  </si>
  <si>
    <t>Lib-8558</t>
  </si>
  <si>
    <t>Lib-8527</t>
  </si>
  <si>
    <t>Lib-8580</t>
  </si>
  <si>
    <t>Lib-8767</t>
  </si>
  <si>
    <t>Lib-8745</t>
  </si>
  <si>
    <t>Lib-8741</t>
  </si>
  <si>
    <t>Lib-8768</t>
  </si>
  <si>
    <t>Lib-8533. pago de viaticos para quienes se encuentran trabajando en el operativo de la region este, tras el paso del huracan fiona.</t>
  </si>
  <si>
    <t>Lib-8700. pago 20% de avance inicial de la ficha cbe00448, por construccion del lote g, suministro e instalacion del sistema contra incendios, hospital regional san vicente de paul provincia duarte, proyecto no.00442.</t>
  </si>
  <si>
    <t>Lib-8701. pago 20% de avance inicial de la ficha cbe00452, por construccion del lote b, sumistro e instalacion hidrosanitarias, hospital regional san vicente de paul, san francisco de macoris, provincia duarte, proyecto no.00446.</t>
  </si>
  <si>
    <t>Lib-8743. pago cubicación cb-01(45.47%) ficha cbe00588, lote 2, por adquisición e instalación de equipamiento de cocina y de lavandería del hospital docente padre billini, distrito nacional, proyecto no. 00459.</t>
  </si>
  <si>
    <t>Lib- 8813. segundo y ultimo pago correspondiente al 50% restante del contrato de compraventa de la compra de terreno en san francisco de macoris, provincia duarte, para proyecto proresiliencia en beneficio de la comunidad de barrio azul.</t>
  </si>
  <si>
    <t>Lib-8594. primer pago correspondiente al 50% por adquisicion de una porcion de terreno de 14,248.87 mts2 en la parcela no. 686 parte del d.c. no. 02 municipio las matas de farfan, provincia san juan, destinado a la construccion de viviendas dignas para personas de escasos recursos declarado de utilidad publica e interes social a traves del decreto no.588-21, d/f 17/09/2021.</t>
  </si>
  <si>
    <t xml:space="preserve">B1500000034  B1500000036 </t>
  </si>
  <si>
    <t>25/7/2022, 13/09/2022</t>
  </si>
  <si>
    <t>Lib-8269. pago por adquisicion de uniformes con logo bordado para personal de conserjeria, mensajeria, mantenimiento y transpotacion del ministerio.</t>
  </si>
  <si>
    <t>B1500000178</t>
  </si>
  <si>
    <t>Lib-8318. pago por servicio de montaje de evento para la entrega de obras y edificaciones de salud.</t>
  </si>
  <si>
    <t>Lib-8357. cuarto pago por concepto de servicios de catering para diferentes actividades del ministerio.</t>
  </si>
  <si>
    <t>B1500002100, B1500002102, B1500002348, B1500002373, B1500002357, B1500002363, B1500002372, B1500002358, B1500002381, B1500002388, B1500002389, B1500002401, B1500002421, B1500002444, B1500002443</t>
  </si>
  <si>
    <t xml:space="preserve">  31/05/2022, 31/05/2022, 05/08/2022, 18/08/2022, 09/08/2022, 15/08/2022, 18/08/2022, 23/08/2022, 23/08/2022, 25/08/2022, 26/08/2022, 05/09/2022, 08/09/2022, 16/09/2022, 16/09/2022, </t>
  </si>
  <si>
    <t>Lib-8490. pago 20% de avance inicial ficha cbe 00620, lote 7, por rehabilitacion de fachada exterior de 56 edificios en el sector invivienda, municipio santo domingo este, provincia santo domingo, proyecto no.00533.</t>
  </si>
  <si>
    <t xml:space="preserve">B1500000573 B1500000597 </t>
  </si>
  <si>
    <t xml:space="preserve"> 08/09/2022, 28/09/2022</t>
  </si>
  <si>
    <t>Lib-8486</t>
  </si>
  <si>
    <t>Lib-8486. Tercer pago por adquisicion de materiales de construccion para la reparacion de viviendas a traves de las brigadas de accion rapida del mivhed, para el almacen de san juan, regional sur, lote 3, sub-lote i.</t>
  </si>
  <si>
    <t>Lib-8462. primer pago correspondiente al 20% de avance inicial por concepto de contratacion de servicios de montaje de eventos para la entrega de proyectos de vivienda, obras de salud y edificaciones.</t>
  </si>
  <si>
    <t>B1500000009</t>
  </si>
  <si>
    <t>Lib- 8453. pago por compra de cien (100) pines metalicos y mil (1000) cintas de seda en forma de lazos, color rosado, en conmemoracion al mes de octubre (lucha contra el cancer de mama).</t>
  </si>
  <si>
    <t>B1500025121</t>
  </si>
  <si>
    <t xml:space="preserve"> 01/11/2022</t>
  </si>
  <si>
    <t>Lib-8581. pago por concepto de seguro medico master ind de salud internacional, correspondiente a la poliza no. 30-93-015688, durante el periodo desde 01/11/2022 al 30/11/2022.</t>
  </si>
  <si>
    <t>B1500105070, B1500104865, B1500105549, B1500105522, B1500105525,B1500105100, B1500105102</t>
  </si>
  <si>
    <t>Lib-8491. pago por suministro de agua potable del edificios i, edificio ii y del almacen de hato nuevo del ministerio, con los codigo no. 432493, 513523, 15401, 15402, 456024, 45727 y 45728, correspondiente al mes de octubre del 2022.</t>
  </si>
  <si>
    <t>B1500000136</t>
  </si>
  <si>
    <t>Lib-8595. segundo pago por adquisicion de materiales y herramientas para reparacion de viviendas afectadas por el huracan fiona, lote 1 y lote 2.</t>
  </si>
  <si>
    <t>Lib-8557. pago 20% de avance inicial ficha cbe00605, lote 2, terminacion y rehabilitacion de edificaciones y areas exteriores en el sector invivienda, santo domingo este, proyecto no. 00531.</t>
  </si>
  <si>
    <t>Lib-8528. pago 20% de avance inicial ficha cbe00634, lote 13, por construccion y reconstruccion de viviendas afectadas por huracan fiona, en la region este, provincia monte plata, proyecto no. 00535.</t>
  </si>
  <si>
    <t>Lib-8519. pago 20% de avance inicial ficha cbe00604, lote 1, terminacion y rehabilitacion de edificaciones y areas exteriores en el sector invivienda, municipio santo domingo este, provincia santo domingo, proyecto no. 00531.</t>
  </si>
  <si>
    <t>B1500000059</t>
  </si>
  <si>
    <t>Lib-8556. segundo y ultimo pago por contratacion de serivicios publicitarios institucionales de los proyectos de viviendas, salud educacion y creacion correspondiente al mes de octubre 2022.</t>
  </si>
  <si>
    <t xml:space="preserve"> B1500000099</t>
  </si>
  <si>
    <t>Lib-8558. primer pago por servicios de publicidad en medios de comunicación social: television, radio y medios digitales, sobre com. inst. mivhed, dominicana se reconstruye, plan mi vivienda, las inaguraciones y puesta en funcionamiento de obras e iniciativas de viviendas, correspondiente del 02 de septiembre al 02 de octubre del 2022.</t>
  </si>
  <si>
    <t>Lib-8527. pago 20% de avance inicial ficha cbe 00635, lote 14, por construccion y reconstruccion de viviendas afectadas por el huracan fiona en la provincia samana, region norte,proyecto no.00535.</t>
  </si>
  <si>
    <t>Lib-8580. pago 20% de avance inicial ficha cbe00639, por adecuación de oficina regional norte (santiago de los caballeros) del ministerio de la vivienda, habitat y edificaciones (mivhed).proyecto no. 00536, provincia santiago.</t>
  </si>
  <si>
    <t>B1500000577</t>
  </si>
  <si>
    <t>Lib-8767. quinto pago por adquisicion de materiales de construccion para la reparacion de viviendas a traves de las brigadas de accion rapida, regional norte (almacen santiago), lote 16, sub-lote i.</t>
  </si>
  <si>
    <t>Pago cubicación cb-06(35.21%) ficha cbe00451, lote d, por const. del lote a, obra civil y arquitectonica del hospital del distrito municipal turistico de veron punta cana, prov. la altagracia.. proyecto no. 00445, provincia la altagracia.</t>
  </si>
  <si>
    <t>Lib-8745. pago 20% de avance inicial ficha cbe00626, lote 5, por construccion y reconstruccion de viviendas afectadas por huracan fiona, provincia la altagracia, region este, proyecto no. 00535.</t>
  </si>
  <si>
    <t>Lib-8741. pago 20% de avance inicial ficha cbe00632, lote 11, por construccion y reconstruccion de viviendas afectadas por huracan fiona, provincia hato mayor, region norte, proyecto no. 00535.</t>
  </si>
  <si>
    <t xml:space="preserve">B1500000137 </t>
  </si>
  <si>
    <t>Lib-8768. segundo y ultimo pago por adquisicion de materiales y herramientas para reparacion de viviendas afectadas por el huracan fiona, lote 2.</t>
  </si>
  <si>
    <t>Lib-7068</t>
  </si>
  <si>
    <t xml:space="preserve"> B1500000214</t>
  </si>
  <si>
    <t>Operadora De Medios De Comunicacion Opemeco Eirl</t>
  </si>
  <si>
    <t>Lib- 7068. segundo y ultimo pago por colocacion publicitarias en el programa matinal 5, el cual se transmite por telemicro canal 5, de lunes a viernes de 6:00 a 8:00 am. 1 cuña de 30, correspondiente al mes de julio 2022.</t>
  </si>
  <si>
    <t>Alcaldia Del Distrito Nacional (adn)</t>
  </si>
  <si>
    <t>Empresa Distribuidora De Electricidad Del Este (edeeste)</t>
  </si>
  <si>
    <t>Agroindustrial Freysa Srl</t>
  </si>
  <si>
    <t>Compañia Dominicana De Telefonos, S. A. (claro)</t>
  </si>
  <si>
    <t>Corporacion Turistica De Servicios Punta Cana S.a.s.</t>
  </si>
  <si>
    <t>Consesar Hernandez Tavarez</t>
  </si>
  <si>
    <t>Edesur Dominicana, S. A.</t>
  </si>
  <si>
    <t>Empresa Distribuidora De Electricidad Del Norte (edenorte)</t>
  </si>
  <si>
    <t>Lib-8185</t>
  </si>
  <si>
    <t>Lib-8317</t>
  </si>
  <si>
    <t>Lib-8388</t>
  </si>
  <si>
    <t>Lib-8450</t>
  </si>
  <si>
    <t>Lib-8518</t>
  </si>
  <si>
    <t>Lib-8638</t>
  </si>
  <si>
    <t>Lib-8694</t>
  </si>
  <si>
    <t>Lib-8644</t>
  </si>
  <si>
    <t>Lib-8763</t>
  </si>
  <si>
    <t>Lib-8804</t>
  </si>
  <si>
    <t>Lib-8765</t>
  </si>
  <si>
    <t>B1500036659, B1500036726, B1500036658</t>
  </si>
  <si>
    <t>Lib-8185. pago por la recogida de basura del edificio 1 y 2, con los codigos del sistema no. 40294, 40295 y 110526, correspondiente al periodo del mes de octubre 2022.</t>
  </si>
  <si>
    <t>B1500235094, B1500233862</t>
  </si>
  <si>
    <t>Lib-8317. pago por suministro de energia electrica de la oficina regional este la romana nic 1660642 y del edificio i, nic 1511156, desde el 19/09/2022 - 19/10/2022.</t>
  </si>
  <si>
    <t xml:space="preserve"> B1500000016</t>
  </si>
  <si>
    <t xml:space="preserve"> 27/10/2022</t>
  </si>
  <si>
    <t>Lib-8388. onceavo pago servicio de alquiler de parqueos), con la factura ncf no.  por alquiler de 38 parqueos para autos y 8 para motores, ubicados en la calle 30 de marzo no. 41, sector san carlos, d.n. corresp. al mes de noviembre del 2022 por adelantad.</t>
  </si>
  <si>
    <t>28/9/2022, 28/10/2022</t>
  </si>
  <si>
    <t>B1500181073, B1500180907, B1500181041, B1500183827, B1500183663, B1500183796</t>
  </si>
  <si>
    <t>Lib-8450. pago servicios de telefono e internet de las cuentas no.709926216, 715410261 y 729082933, correspondiente a los corte de los meses de septiembre y octubre del 2022 del edificio i y ii.</t>
  </si>
  <si>
    <t>22/7/2022, 23/09/2022</t>
  </si>
  <si>
    <t>B1500142188, B1500147633</t>
  </si>
  <si>
    <t>Lib-8518. sexto y ultimo pago por servicios de llenado de botellones de agua y adquisicion de fardos de agua para uso del edificio i del ministerio.</t>
  </si>
  <si>
    <t>B1500037380, B1500037381, B1500037447</t>
  </si>
  <si>
    <t>Lib-8638. pago por la recogida de basura del edificio 1 y 2, con los codigos del sistema no. 40294, 40295 y 110526, correspondiente al periodo del mes de noviembre 2022.</t>
  </si>
  <si>
    <t xml:space="preserve">B1500000280 </t>
  </si>
  <si>
    <t>Lib-8694. pago por servicio de electricidad y agua potable del local de alquiler ubicado en punta cana, correspondiente al periodo desde el 26 de septiembre al 25 de octubre del 2022.</t>
  </si>
  <si>
    <t>B1500000057</t>
  </si>
  <si>
    <t>Lib-8644. septimo pago por arrendamiento del local comercial ubicado en la calle e. jenner, apartamento a-2, condominio no. 16, distrito nacional, correspondiente al mes de noviembre del 2022.</t>
  </si>
  <si>
    <t xml:space="preserve">B1500337052, B1500334431, B1500332655, B1500332613, B1500332617 </t>
  </si>
  <si>
    <t>Lib-8763. pago por consumo de energia electrica del nic. 5368777 del almacen de hato nuevo, nic. 5017176 de san juan de la maguana, nic. 7219931 del edificio 2b, nic. 5393659 del edificio anexo ii y nic. 6002583, del edificio i, correspondiente a los periodos: 07/09/2022 - 08/10/2022, 04/09/2022 - 04/10/2022, 09/09/2022 - 10/10/2022, 09/09/2022 - 10/10/2022 y 02/09/2022 - 03/10/2022.</t>
  </si>
  <si>
    <t xml:space="preserve"> 01/11/2022, 07/11/2022</t>
  </si>
  <si>
    <t>B1500106515, B1500106310, B1500106996,B1500106969, B1500106972, B1500106544, B1500106546, B1500107261, B1500107258</t>
  </si>
  <si>
    <t>Lib-8804. pago por suministro de agua potable del edificios i, edificio ii, la casita 2b y del almacen de hato nuevo del ministerio, con los codigo no. 432493, 513523, 15401, 15402, 456024, 45727 y 45728, 45941, 570807 correspondiente al mes de noviembre del 2022.</t>
  </si>
  <si>
    <t xml:space="preserve"> B1500316380, B1500316248, B1500316049</t>
  </si>
  <si>
    <t>Lib-8765. pago por concepto de servicio de energia electrica suministrada en las oficina regional cibao (santiago, la vega, san francisco) contratos nos. 5159623, 6822634, 6825841, corresp. a los periodos: (01/10/2022 - 01/11/2022), (01/10/2022 - 01/11/2022), (05/10/2022 - 04/11/2022).</t>
  </si>
  <si>
    <t>Reposicion fondo de caja chica de la direccion administrativa, comprobantes numerados del 00385 al 00412, según com. d/f 14/11/2022. (ver anexos).</t>
  </si>
  <si>
    <t>Neoagro Srl.</t>
  </si>
  <si>
    <t>Renvall, Srl</t>
  </si>
  <si>
    <t>El Molino Deportivo, Srl</t>
  </si>
  <si>
    <t>Gellart Gallery Srl</t>
  </si>
  <si>
    <t>You Color Srl</t>
  </si>
  <si>
    <t>Maxibodegas Eop Del Caribe, Srl</t>
  </si>
  <si>
    <t>Ascary Corp, Srl</t>
  </si>
  <si>
    <t>Jb Global Supply Srl</t>
  </si>
  <si>
    <t>Proyectos De Ingenieria Y Edificaciones Melo Scarfullery Srl</t>
  </si>
  <si>
    <t>All Office Solutions Ts, Srl</t>
  </si>
  <si>
    <t>Nonspill Corporation Srl</t>
  </si>
  <si>
    <t>Teleantillas S.a.s.</t>
  </si>
  <si>
    <t>Rinvar Srl</t>
  </si>
  <si>
    <t>Sbc Social Business Eirl</t>
  </si>
  <si>
    <t>Fideicomiso Publico De Administracion Mivivienda</t>
  </si>
  <si>
    <t>Lib-8522. segundo aporte de recursos financieros en virtud de la adenda no. 5 del contrato de fideicomiso de administracion mi vivienda y en base a su actualizacion clausula quinta numeral 5.1.2.4, proyecto: construccion de 2,240 viviendas en hato nuevo, municipio santo domingo oeste, fuente no. 10, segun com. dm-int-0068-22 d/f 01/11/2022. ver anexos</t>
  </si>
  <si>
    <t>Lib-8525. segundo aporte de recursos financieros en virtud de la adenda no. 5 del contrato de fideicomiso de administracion mi vivienda y en base a su actualizacion clausula quinta numeral 5.1.2.4, proyecto: construccion de 1,912 viviendas en cuidad modelo, municipio santo domingo norte, fuente no. 10, segun com. dm-int-0068-22 d/f 01/11/2022. ver anexos</t>
  </si>
  <si>
    <t>Lib-8524. primer aporte de recursos financieros en virtud de la adenda no. 5 del contrato de fideicomiso de administracion mi vivienda y en base a su actualizacion clausula quinta numeral 5.1.2.4, proyecto: construccion de 864 viviendas en el sector los salados, municipio santiago, fuente no. 10, segun com. dm-int-0068-22 d/f 01/11/2022. ver anexos</t>
  </si>
  <si>
    <t>Lib-8523. primer aporte de recursos financieros en virtud de la adenda no. 5 del contrato de fideicomiso de administracion mi vivienda y en base a su actualizacion clausula quinta numeral 5.1.2.4, proyecto: construccion de 2,384 viviendas en el distrito, municipio san luis, fuente no. 10, segun com. dm-int-0068-22 d/f 01/11/2022. ver anexos</t>
  </si>
  <si>
    <t>Lib-8526. segundo aporte de recursos financieros en virtud de la adenda no. 5 del contrato de fideicomiso de administracion mi vivienda y en base a su actualizacion clausula quinta numeral 5.1.2.4, proyecto: construccion de 2,000 viviendas en el distrito municipal hato del yaque, fuente no. 10, segun com. dm-int-0068-22 d/f 01/11/2022. ver anexos</t>
  </si>
  <si>
    <t>Radio Television Cibao Srl</t>
  </si>
  <si>
    <t>Sgsign Depot Srl</t>
  </si>
  <si>
    <t>Rayamel Group Srl</t>
  </si>
  <si>
    <t>Soraya Del Corazon De J Peralta Bido</t>
  </si>
  <si>
    <t>Doña Chava Eirl</t>
  </si>
  <si>
    <t>Juan Carlos Jimenez Vasquez</t>
  </si>
  <si>
    <t>Terminaciones Y Construcciones Gp, Srl (terco)</t>
  </si>
  <si>
    <t>Lib-8384</t>
  </si>
  <si>
    <t>Lib-8094</t>
  </si>
  <si>
    <t>Lib-8177</t>
  </si>
  <si>
    <t>Lib-8229</t>
  </si>
  <si>
    <t>Lib-8249</t>
  </si>
  <si>
    <t>Lib-8276</t>
  </si>
  <si>
    <t>Lib-8262</t>
  </si>
  <si>
    <t>Lib-8309</t>
  </si>
  <si>
    <t>Lib-8278</t>
  </si>
  <si>
    <t>Lib-8383</t>
  </si>
  <si>
    <t>Lib-8405</t>
  </si>
  <si>
    <t>Lib-8368</t>
  </si>
  <si>
    <t>Lib-8412</t>
  </si>
  <si>
    <t>Lib-8463</t>
  </si>
  <si>
    <t>Lib-8389</t>
  </si>
  <si>
    <t>Lib-8522</t>
  </si>
  <si>
    <t>Lib-8525</t>
  </si>
  <si>
    <t>Lib-8524</t>
  </si>
  <si>
    <t>Lib-8523</t>
  </si>
  <si>
    <t>Lib-8526</t>
  </si>
  <si>
    <t>Lib-8530</t>
  </si>
  <si>
    <t>Lib-8464</t>
  </si>
  <si>
    <t>Lib-8611</t>
  </si>
  <si>
    <t>Lib-8693</t>
  </si>
  <si>
    <t>Lib-8766</t>
  </si>
  <si>
    <t>Lib-8764</t>
  </si>
  <si>
    <t>Lib-8805</t>
  </si>
  <si>
    <t>Lib-7429</t>
  </si>
  <si>
    <t>B1500000190</t>
  </si>
  <si>
    <t>Lib-8384. pago por adquisicion de materiales para instalaciones electricas, regional norte, lote 12, sub-lote 2.</t>
  </si>
  <si>
    <t>B1500000044</t>
  </si>
  <si>
    <t>Lib-8094. pago por servicio de alojamiento para el personal de apoyo emergencia huracan fiona, en la provincia samana.</t>
  </si>
  <si>
    <t>B1500001823</t>
  </si>
  <si>
    <t>04/10/202</t>
  </si>
  <si>
    <t>Lib-8177. pago por adquisicion de silbatos para uso de la brigada de emergencia.</t>
  </si>
  <si>
    <t>B1500000033</t>
  </si>
  <si>
    <t>Lib-8229. pago por servicio de rotulacion y numeracion de vehiculos para la flotilla de este ministerio.</t>
  </si>
  <si>
    <t>B1500005414, B1500005415, B1500005416</t>
  </si>
  <si>
    <t xml:space="preserve">Lib-8249. primer pago por servicio de mantenimiento preventivo para las nuevas unidades adquiridas para la flotilla vehicular de este ministerio. durante el mes de septiembre 2022. </t>
  </si>
  <si>
    <t>B1500000298</t>
  </si>
  <si>
    <t xml:space="preserve">Lib-8276. pago por concepto de adquisicion de materiales y talonarios impresos para ser utilizados en diferentes areas de mivhed. </t>
  </si>
  <si>
    <t>B1500001314</t>
  </si>
  <si>
    <t>Lib-8262. pago por adquisicion de materiales gastables de oficina.</t>
  </si>
  <si>
    <t>1/9/2022, 06/09/2022</t>
  </si>
  <si>
    <t xml:space="preserve">B1500000055, B1500000057 </t>
  </si>
  <si>
    <t>Lib-8309. segundo pago por servicio de reparacion de motor operador del trasfer de 200 amp, sustitucion de sensor de presion de aceite y reparacion del silenciador de mufflers con tapa de 3 galanizada.</t>
  </si>
  <si>
    <t>B1500000165</t>
  </si>
  <si>
    <t>Lib-8278. tercer pago por adquisicion de materiales para puertas y ventanas region este, lote 14.</t>
  </si>
  <si>
    <t xml:space="preserve">B1500000027 </t>
  </si>
  <si>
    <t>B1500001359</t>
  </si>
  <si>
    <t>Lib-8383. noveno pago por concepto de adquisicion de materiales de construccion para ser utilizados por la brigada de accion rapida (uar) de este ministerio.</t>
  </si>
  <si>
    <t>Lib-8405. pago por servicio de alojamiento para el personal que se encontraba en la romana realizando trabajos de reparacion de viviendas luego del paso del huracan fiona.</t>
  </si>
  <si>
    <t>15/09/2022,</t>
  </si>
  <si>
    <t>B1500001038, B1500001039</t>
  </si>
  <si>
    <t xml:space="preserve">Lib-8368. pago por servicios de publicidad en medios de comunicación social: television, radio y medios digitales, sobre comunicación institucional mivhed, dominicana se reconstruye, plan mi vivienda, las inauguraciones y puestas en funcionamiento de obras e iniciativas de viviendas, correspondiente al periodo desde el 20 de mayo hasta el 19 de julio del 2022. </t>
  </si>
  <si>
    <t>B1500000012</t>
  </si>
  <si>
    <t xml:space="preserve">Lib-8412. pago por concepto de pago por servicios de transporte de carga en ocasión de los trabajos de reparacion de viviendas afectadas por el paso del huracan fiona. </t>
  </si>
  <si>
    <t>10/10/2022, 16/09/2022, 20/09/2022, 26/09/2022, 30/09/2022, 03/10/2022, 11/10/2022, 21/10/2022, 25/10/2022</t>
  </si>
  <si>
    <t xml:space="preserve">B1500147960, B1500147465, B1500147469, B1500147684, B1500147879, B1500147884, B1500148191, B1500148419,  B1500148428  </t>
  </si>
  <si>
    <t>Lib-8463. noveno y ultimo pago por servicios de llenado de botellones, adquisicion fardos de agua y botellones, para uso del edificio 1 y 2 del ministerio.</t>
  </si>
  <si>
    <t>B1500000389</t>
  </si>
  <si>
    <t>Lib-8389. primer pago por servicios de publicidad en medios digitales de www.robertocavada.com, correspondiente al periodo 02 de septiembre al 02 de octubre 2022.</t>
  </si>
  <si>
    <t>B1500000262</t>
  </si>
  <si>
    <t>Lib-8530. pago por servicio de cobertura en vivo y directo, via satelite de las entregas de apartamentos del plan mi vivienda en la zona norte, se desarrollarán en la siguiente manera: servicios de unidad movil full hd. transmision en vivo por tele union.transmision en vivo por mega vision, correspondiente al periodo de julio - septiembre del 2022.</t>
  </si>
  <si>
    <t>B1500000752</t>
  </si>
  <si>
    <t>Lib-8464. pago por servicio de confeccion de cien (100) letreros que seran utilizados en los proyectos dominicana se reconstruye, dirigido a mipymes.</t>
  </si>
  <si>
    <t xml:space="preserve"> B1500000012</t>
  </si>
  <si>
    <t>Lib-8611. pago por adquisicion de noventa (90) planchas de plywood para ser utilizado en la construccion de casas en el proyecto habitacional de las matas de farfan, provincia san juan, segun da/1347/2022 d/f 02/11/2022. (retencion: 5% del isr)</t>
  </si>
  <si>
    <t xml:space="preserve"> 03/11/2022</t>
  </si>
  <si>
    <t>Lib-8693. pago por concepto de honorarios por servicios notariales de dos (02) actos autenticos.</t>
  </si>
  <si>
    <t>Lib-8766. pago por servicios de transporte de pasajeros en ocasión de los trabajos de reparacion de viviendas afectadas por el paso del huracan fiona.</t>
  </si>
  <si>
    <t>B1500000152</t>
  </si>
  <si>
    <t xml:space="preserve">Lib-8764. sexto pago por servicio de lavanderia para manteles y bambalinas. </t>
  </si>
  <si>
    <t>B1500000215</t>
  </si>
  <si>
    <t xml:space="preserve">Lib-8805. pago por servicios de publicidad en medios digitales, fuego a la lata, correspondiente al periodo septiembre - octubre del 2022. </t>
  </si>
  <si>
    <t>Lib-7429. pago cubicación cb-05(92.67%) ficha cbe00509, por reparacion general hospital municipal materno infantil del municipicio de boca chica, prov. santo domingo, proyecto no. 00496.</t>
  </si>
  <si>
    <t>Conser Srl</t>
  </si>
  <si>
    <t>Nuespi Ingenieria Srl</t>
  </si>
  <si>
    <t>Grupo Goris, S.r.l.</t>
  </si>
  <si>
    <t>Kepher, S.r.l.</t>
  </si>
  <si>
    <t>Reyes &amp; Fanini, Ingenieros Y Arquitectos Asociados, S.r.l.</t>
  </si>
  <si>
    <t>Constructora Echavarria Mota</t>
  </si>
  <si>
    <t>Alquicon Ingeniería Y Servicios, S.r.l.</t>
  </si>
  <si>
    <t>Nu Energy, S.r.l.</t>
  </si>
  <si>
    <t>Constructora Vilthe, S.r.l.</t>
  </si>
  <si>
    <t>Ingenieria Losung, S.r.l.</t>
  </si>
  <si>
    <t>Constructora Cáceres Madera, S.r.l.</t>
  </si>
  <si>
    <t>Delvison Vicioso Guzman</t>
  </si>
  <si>
    <t>B1500000109</t>
  </si>
  <si>
    <t>Lib-8702. abono a cubicación cb-02(78.32%) ficha cbe00421, lote 3, por construccion centro de atención primaria profesor juan bosch,partidas electricas, mobiliarios y otros, proyecto construccion centro de atención primaria profesor juan bosch, no.00429, santo domingo este.</t>
  </si>
  <si>
    <t>Lib-8469. pago 20% de avance inicial ficha cbe00628, lote 7, por construccion y reconstruccion de viviendas afectadas por huracan fiona, en la region este, provincia el seibo, proyecto no. 00535.</t>
  </si>
  <si>
    <t>Lib-8543. pago 20% de avance inicial ficha cbe00535, lote 19, por construccion y mejoramiento de viviendas sociales, dominicana se reconstruye iii, prov. hermanas mirabal, proyecto 00503.</t>
  </si>
  <si>
    <t>B1500000018</t>
  </si>
  <si>
    <t xml:space="preserve"> 19/10/2022</t>
  </si>
  <si>
    <t>B1500000048</t>
  </si>
  <si>
    <t>B1500000004</t>
  </si>
  <si>
    <t>Felix Miguel Nuñez Encarnacion</t>
  </si>
  <si>
    <t>Pollos Sandie Restaurant, Srl</t>
  </si>
  <si>
    <t>Isla Dominicana De Petroleo Corporation</t>
  </si>
  <si>
    <t>Electricos Profesionales Elecprof Srl</t>
  </si>
  <si>
    <t>Colchoneria Fama S R L</t>
  </si>
  <si>
    <t>Sofia Isabel Rojas Goico</t>
  </si>
  <si>
    <t>Raudy Danaury Cruz Nuñez</t>
  </si>
  <si>
    <t>Editora Del Caribe</t>
  </si>
  <si>
    <t>Lib-8489</t>
  </si>
  <si>
    <t>Lib-8803</t>
  </si>
  <si>
    <t>Lib-8826</t>
  </si>
  <si>
    <t>Lib-8762</t>
  </si>
  <si>
    <t>Lib-8742</t>
  </si>
  <si>
    <t>Lib-8674</t>
  </si>
  <si>
    <t>Lib-8626</t>
  </si>
  <si>
    <t>Lib-8646</t>
  </si>
  <si>
    <t>Lib-8635</t>
  </si>
  <si>
    <t>Lib-8487</t>
  </si>
  <si>
    <t>Lib-8182</t>
  </si>
  <si>
    <t>Lib-8818</t>
  </si>
  <si>
    <t>Lib-8702</t>
  </si>
  <si>
    <t>Lib-8469</t>
  </si>
  <si>
    <t>Lib-8543</t>
  </si>
  <si>
    <t>Lib-8489.pago de viaticos en operativos de supervision, construccion y reconstruccion de viviendas para personal descrito en el expediente anexo.</t>
  </si>
  <si>
    <t xml:space="preserve"> B1500001329</t>
  </si>
  <si>
    <t>Lib-8803.pago por concepto de adquisicion de materiales y herramientas para ser utilizadas por la direccion de tecnologia.</t>
  </si>
  <si>
    <t>B1500001963, B1500001964, B1500001965</t>
  </si>
  <si>
    <t>Lib-8826. tercer pago por servicio de mantenimiento preventivo para las nuevas unidades de la flotilla vehicular de este ministerio, correspondiente mes de octubre 2022.</t>
  </si>
  <si>
    <t xml:space="preserve"> 06/10/2022</t>
  </si>
  <si>
    <t>B1500004282</t>
  </si>
  <si>
    <t>Lib-8762. quinto pago por concepto de servicios de publicidad en medios impresos de circulacion nacional para convocatorias a procesos de licitacion publica nacional.</t>
  </si>
  <si>
    <t>B1500000196, B1500000211</t>
  </si>
  <si>
    <t xml:space="preserve"> 29/06/2022, 13/09/2022</t>
  </si>
  <si>
    <t>Lib-8742. tercer y ultimo pago por adquisicion de materiales de construccion para la reparacion de viviendas a traves de las brigadas de accion rapida del mivhed, regional norte, lote 12, sub-lote 1.</t>
  </si>
  <si>
    <t xml:space="preserve"> 18/10/2022</t>
  </si>
  <si>
    <t>B1500000160</t>
  </si>
  <si>
    <t>Lib-8674. pago servicios de alguacil por notificaciones de cuatro (4) actos.</t>
  </si>
  <si>
    <t>B1500000110, B1500000111</t>
  </si>
  <si>
    <t xml:space="preserve"> 14/10/2022, 25/10/2022</t>
  </si>
  <si>
    <t xml:space="preserve">Lib-8626. pago por servicios de once (11) notarizaciones: ocho (8) contratos y tres (3) actos. </t>
  </si>
  <si>
    <t xml:space="preserve"> B1500000114</t>
  </si>
  <si>
    <t xml:space="preserve">Lib-8646. pago por adquisicion de cartorce (14) colchonetas de camarotes, para el personal que labora en los distintos almacenes del ministerio. </t>
  </si>
  <si>
    <t>B1500000072</t>
  </si>
  <si>
    <t>Lib-8635. tercer pago por concepto de adquisicion de materiales para instalaciones sanitarias y electricas, distrito nacional, almacen hato nuevo. lote 9, sub-lote 2.</t>
  </si>
  <si>
    <t>B1500106842</t>
  </si>
  <si>
    <t>Lib-8487. pago por adquisicion de 21,500 tickets de combustible de gasolina para uso de la flotilla vehicular de este ministerio para el operativo de intervencion de viviendas afectadas por el paso del huracan fiona.</t>
  </si>
  <si>
    <t xml:space="preserve">B1500003344 </t>
  </si>
  <si>
    <t xml:space="preserve">Lib-8182. pago por suministro de almuerzos y cenas para el personal que esta trabajando en la zona este, por el paso del huracan fiona. </t>
  </si>
  <si>
    <t>Lib-8818. abono a cubicación cb-07(47.67%) del contrato fp-002-2019, ficha cbe00502, por reparacion general del hospital municipal de nisibon, prov. la altagracia, proyecto no.00493.</t>
  </si>
  <si>
    <t>Lib-8470</t>
  </si>
  <si>
    <t>Lib-8470. Pago 20% de avance inicial ficha cbe00627, lote 6, por construccion y reconstruccion de viviendas afectadas por huracan fiona, provincia la altagracia, region este, proyecto no.00535.</t>
  </si>
  <si>
    <t>Lib-8787</t>
  </si>
  <si>
    <t>Lib-8787. Pago cub-13, 14 (negativa) y abono a cubicación cb-15(88.58%) ficha mev01778, lote 5, por construcción de 7 edif. económicos de tres niveles y seis apartamentos de 65 mts2 tipo e, sistema de abast. de agua potable y alcantarillados sanitario, movimiento de tierra e instalaciones electricas de 7 edificios, proyecto no.00364,invi villa esperanza guayubin, prov. montecristi.</t>
  </si>
  <si>
    <t>Lib-8492</t>
  </si>
  <si>
    <t>Lib-8492. Pago 20% de avance inicial  ficha cbe00637, lote 16, por construccion y reconstruccion de viviendas afectadas por huracan fiona, en la region norte, provincia duarte, proyecto no. 00535.</t>
  </si>
  <si>
    <t>Lib-8529</t>
  </si>
  <si>
    <t>Lib-8529. Pago 20% de avance inicial ficha cbe00625, lote 4, por construccion y reconstruccion de viviendas afectadas por huracan fiona, en la region este, provincia la altagracia, proyecto no. 00535, .</t>
  </si>
  <si>
    <t>Lib-8544</t>
  </si>
  <si>
    <t>Lib-8544. Pago 20% de avance inicial ficha cbe00623, lote 2, por construccion y reconstruccion de viviendas afectadas por huracan fiona, en la region este, provincia la altagracia, proyecto no. 00535.</t>
  </si>
  <si>
    <t>Lib-8546</t>
  </si>
  <si>
    <t>Lib-8546. Pago 20% de avance inicial ficha cbe00629, lote 8, por construccion y reconstruccion de viviendas afectadas por huracan fiona, en la region este, provincia el seibo, proyecto no. 00535.</t>
  </si>
  <si>
    <t>Lib-8548</t>
  </si>
  <si>
    <t>Lib-8548. Pago 20% de avance inicial del contrato mivhed-cb-ob-peen-015-2022, ficha cbe00636, lote 15, por construccion y reconstruccion de viviendas afectadas por huracan fiona, en la region norte, provincia samana, proyecto no. 00535, segun vmc-sp-557-2022 d/f 03/11/2022, presupuesto y contrato anexos.</t>
  </si>
  <si>
    <t>Lib-8636</t>
  </si>
  <si>
    <t>Lib-8636. Pago cubicación cb-06(79.01%), ficha cbe00390, lote 7, por construccion y mejoramiento de viviendas sociales, provincia dajabon, proyecto dominicana se reconstruye ii no.00427.</t>
  </si>
  <si>
    <t>Lib-8744</t>
  </si>
  <si>
    <t>Lib-8744. Pago cubicación cb-04(58%), ficha cbe00355, lote 4, por cambio de 7,745.21 m2 de pisos de tierra por pisos de cemento en san jose de ocoa, provincia san jose de ocoa, en la region el valle y otras prov. de la region sur, proyecto no.00420.</t>
  </si>
  <si>
    <t>Lib-8541</t>
  </si>
  <si>
    <t>Lib-6727</t>
  </si>
  <si>
    <t>Lib-8286</t>
  </si>
  <si>
    <t>B1500000107</t>
  </si>
  <si>
    <t>B1500000156, B1500000157</t>
  </si>
  <si>
    <t>10/05/2022, 29/06/2022</t>
  </si>
  <si>
    <t>Lib-8328</t>
  </si>
  <si>
    <t>Lib-8328. Pago por adquisicion de dos (2) plotters para uso del viceministerio de normas y reglamentaciones y el dpto de diseño del mivhed.</t>
  </si>
  <si>
    <t>Kg Constructora S.r.l.</t>
  </si>
  <si>
    <t>Mello Srl</t>
  </si>
  <si>
    <t>Smartraveling Group Srl</t>
  </si>
  <si>
    <t>Dento Media Srl</t>
  </si>
  <si>
    <t>Centroxpert Ste, Srl.</t>
  </si>
  <si>
    <t>Radiocadena Comercial Srl</t>
  </si>
  <si>
    <t>Lib-8771. pago de viaticos en operativos de supervision, construccion y reconstruccion de viviendas para personal descrito en el expediente anexo, grupo no. 36, segun com. da-1312-22 d/f 28/10/2022. (ver anexos)</t>
  </si>
  <si>
    <t>Comercial 2mb, Srl</t>
  </si>
  <si>
    <t>Jcq Ingenieria En Ascensores, S. R. L.</t>
  </si>
  <si>
    <t>Banco De Reservas De La Republica Dominicana Banco De Servicios Multiples S A</t>
  </si>
  <si>
    <t>Lib-8541. abono 20% de avance inicial ficha cbe 00621, lote 3, por proyecto de ampliacion del instituto nacional del cancer rosa emilia sanchez perez de tavarez (incart), distrito nacional, proyecto no. 00495.</t>
  </si>
  <si>
    <t>Lib-6727. pago por concepto de honorarios por servicios de alguacil por notificaciones de (8) actos autenticos.</t>
  </si>
  <si>
    <t>Lib-8286. pago por concepto pago de deducible de farol, guardalodo trasero izquierdo de la camioneta mitsubishi l200 placa-l451234 de la flotilla vehicular del ministerio.</t>
  </si>
  <si>
    <t>Lib-8877</t>
  </si>
  <si>
    <t>Lib-8874</t>
  </si>
  <si>
    <t>Lib-7839</t>
  </si>
  <si>
    <t>Lib-8460</t>
  </si>
  <si>
    <t>Lib-8579</t>
  </si>
  <si>
    <t>Lib-8627</t>
  </si>
  <si>
    <t>Lib-8630</t>
  </si>
  <si>
    <t>Lib-8639</t>
  </si>
  <si>
    <t>Lib-8771</t>
  </si>
  <si>
    <t>Lib-8603</t>
  </si>
  <si>
    <t>Lib-8645</t>
  </si>
  <si>
    <t>Lib-8807</t>
  </si>
  <si>
    <t xml:space="preserve"> B1500001851</t>
  </si>
  <si>
    <t>Lib-8877. pago por concepto de adquisicion de tres (03) megafonos y seis (06) contadores, para ser utilizados en el simulacro, que se estara realizando en el edificio i, ii y ii-b de este ministerio.</t>
  </si>
  <si>
    <t>B1500025410,  B1500025409</t>
  </si>
  <si>
    <t xml:space="preserve">Lib-8874. pago por concepto de seguro medico de empleados fijos y dependientes opcionales, durante el periodo desde el 01/11/2022 al 30/11/2022. </t>
  </si>
  <si>
    <t>B1500000170</t>
  </si>
  <si>
    <t>Lib-7839. pago por la participacion de tres (3) colaboradores en el "congreso interamericano ingenieria sanitaria y ambiental - (aidis)" el cual sera en el mes de noviembre del año 2022.</t>
  </si>
  <si>
    <t xml:space="preserve"> 21/10/2022</t>
  </si>
  <si>
    <t>B1500000182</t>
  </si>
  <si>
    <t>Lib-8460. pago por concepto de adquisicion de llaveros para ser utilizados en los actos de entrega de viviendas a beneficiarios del plan dominicana se reconstruye.</t>
  </si>
  <si>
    <t>B1500000133</t>
  </si>
  <si>
    <t>Lib-8579. primer pago por servicio de publicidad institucional, en el periodico digital www.elportal.com.do, correspondiente al periodo desde el 02 de septiembre al 02 de octubre del 2022.</t>
  </si>
  <si>
    <t>B1500000008</t>
  </si>
  <si>
    <t>Lib-8627. pago por adquisicion de gorras, polos y t-shirt, para ser utilizados en el operativo de limpieza de playas, costas y riveras, asi como tambien para el comite y brigada de emergencia.</t>
  </si>
  <si>
    <t xml:space="preserve">B1500001414 </t>
  </si>
  <si>
    <t>Lib-8630. pago por adquisicion de sesenta (60) tarjetas wifi usb, que seran utilizadas para acondicionar los equipos desktops de las diferentes areas del ministerio.</t>
  </si>
  <si>
    <t>B1500001380</t>
  </si>
  <si>
    <t>Lib-8639. pago por servicios de publicidad en medios de comunicación social: television, radio y medios digitales, sobre com. inst. mivhed, dominicana se reconstruye, plan mi vivienda, las inaguraciones y puesta en funcionamiento de obras e iniciativas de viviendas, por un periodo de dos meses correspondiente del 18 mayo al 19 julio del 2022.</t>
  </si>
  <si>
    <t xml:space="preserve"> 24/08/2022, 15/09/2022,  03/10/2022</t>
  </si>
  <si>
    <t>B1500000161, B1500000167, B1500000170</t>
  </si>
  <si>
    <t>Lib-8603. quinto pago por adquisicion de gomas para ser utilizadas en el ministerio.</t>
  </si>
  <si>
    <t>B1500000595</t>
  </si>
  <si>
    <t xml:space="preserve"> 05/10/2022</t>
  </si>
  <si>
    <t xml:space="preserve">Lib-8645. tercer pago por servicio de mantenimiento preventivo y correctivo de los ascensores del edificio i y ii de este ministerio, dirigido a mipymes, correspondiente al mes de octubre del 2022. </t>
  </si>
  <si>
    <t>Lib-8807. pago de viaticos en operativos de supervision, construccion y reconstruccion de viviendas para el personal.</t>
  </si>
  <si>
    <t>Lib-8695</t>
  </si>
  <si>
    <t xml:space="preserve">Lib-8695.Pago de combustible, correspondiente al mes de noviembre 2022 (corte d/f 02/11/2022). </t>
  </si>
  <si>
    <t>Mercedes Lopez Inmobiliaria, S.r.l.</t>
  </si>
  <si>
    <t>Seguro Nacional De Salud (ars Senasa)</t>
  </si>
  <si>
    <t>Grupo Editorial Gala Srl</t>
  </si>
  <si>
    <t>Lib-8860</t>
  </si>
  <si>
    <t>Lib-8891</t>
  </si>
  <si>
    <t>Lib-8893</t>
  </si>
  <si>
    <t>Lib-8875</t>
  </si>
  <si>
    <t>Lib-8898</t>
  </si>
  <si>
    <t>Lib-8900</t>
  </si>
  <si>
    <t>Lib-8957.</t>
  </si>
  <si>
    <t>Lib-8946</t>
  </si>
  <si>
    <t>B1500000003</t>
  </si>
  <si>
    <t>Lib-8860. tercer pago por concepto de alquiler del solar para ser utilizado como parqueo para los colaboradores del edificio ii de este ministerio, correspondiente al mes de noviembre 2022.</t>
  </si>
  <si>
    <t xml:space="preserve">B1500147401, B1500147775, B1500147116, B1500148133, B1500148437, B1500148436, B1500148525, B1500148134, B1500147632, B1500138319  </t>
  </si>
  <si>
    <t>23/09/2022, 30/09/2022, 16/09/2022, 19/10/2022, 31/10/2022, 31/10/2022, 28/10/2022, 19/10/2022, 23/09/2022, 28/06/2022</t>
  </si>
  <si>
    <t>Lib-8891. segundo pago por servicio para el suministro de agua potable a los edif. i y ii de este ministerio, y la adq. de 432 botellones de agua.</t>
  </si>
  <si>
    <t xml:space="preserve"> B1500007451 </t>
  </si>
  <si>
    <t xml:space="preserve"> 20/10/2022</t>
  </si>
  <si>
    <t>Lib-8893. pago correspondiente al seguro medico de los empleados fijos, del periodo 01/11/2022 - 30/11/2022.</t>
  </si>
  <si>
    <t xml:space="preserve">B1500000580 </t>
  </si>
  <si>
    <t>Lib-8875.cuarto pago por adquisicion de materiales de construccion para la reparacion de viviendas a traves de las brigadas de accion rapida del mived, (region norte) lote 4, sub-lote 1.</t>
  </si>
  <si>
    <t>Lib-8898. quinto pago del contrato no. mivhed/bs/cb/lpn/089/2021, proceso no. invi-ccc-lpn-2021-0008 con la fact. ncf no.  (por rd$ 2,080,625.56 menos rd$ 416,125.11 corresp. al 20% de la factura amortizado del avance inicial) por adquisicion de materiales de construccion para la reparacion de viviendas a traves de la brigada de accion rapida del ministerio para el distrito nacional y almacen hato nuevo lote 13, segun da/1394/2022 d/f 10/11/2022 (retencion 5% del isr) ver anexos.</t>
  </si>
  <si>
    <t xml:space="preserve">B1500000181 </t>
  </si>
  <si>
    <t>Lib-8900. pago del contrato no. mivhed-cb-cs-060-2022, proceso no. mivhed-ccc-pepb-2022-0010, con la factura no. , por concepto de publicidad colocada en el periodico digital (eldiario.do) correspondiente a los meses de septiembre y octubre del 2022. segun da/1402/2022 d/f 10/11/2022. (retención: 5% del isr). ver anexos.</t>
  </si>
  <si>
    <t xml:space="preserve">B1500000225  </t>
  </si>
  <si>
    <t xml:space="preserve">  03/11/2022</t>
  </si>
  <si>
    <t xml:space="preserve"> 11/11/2022</t>
  </si>
  <si>
    <t xml:space="preserve">B1500000185 </t>
  </si>
  <si>
    <t xml:space="preserve">Lib-8957. segundo y ultimo pago por servicios de publicidad en medios de comunicación social: television, radio y digital, que seran desarrollados de la siguiente forma: banner rotativo/publicaciones redes y web. de la pagina www.quiosco.com.do/@quioscord, correspondiente al periodo del 02 de octubre al 02 de noviembre del 2022. </t>
  </si>
  <si>
    <t>Lib-8946. segundo y ultimo pago del contrato no. mivhed-cb-cs-064-2022, proceso no. mivhed-ccc-pepb-2022-0010, con la factura no. , por servicios de publicidad en medios digitales de www.robertocavada.com, correspondiente al periodo del 03 de octubre al 02 de noviembre 2022, segun da/1406/2022 d/f 10/11/2022. (retención: 5% del isr). ver anexos.</t>
  </si>
  <si>
    <t xml:space="preserve">  02/11/2022</t>
  </si>
  <si>
    <t>B1500000393</t>
  </si>
  <si>
    <t>Lib-9205</t>
  </si>
  <si>
    <t>Lib-9203</t>
  </si>
  <si>
    <t>Lib-9077</t>
  </si>
  <si>
    <t>Lib-8728</t>
  </si>
  <si>
    <t>Evel Suplidores Srl</t>
  </si>
  <si>
    <t>V H Office Supply Srl</t>
  </si>
  <si>
    <t>Consorcio Marvar &amp; Asocs.productos Medicinales-yaryura Saled</t>
  </si>
  <si>
    <t>B1500000195</t>
  </si>
  <si>
    <t>Lib-9205. segundo pago por adquisicion de materiales y herramientas para reparacion de viviendas afectadas por el huracan fiona, lote 1.</t>
  </si>
  <si>
    <t>B1500000046, B1500000048</t>
  </si>
  <si>
    <t xml:space="preserve"> 15/11/2022, 18/11/2022 </t>
  </si>
  <si>
    <t xml:space="preserve">Lib-9203. primer pago por adquisicion de materiales de carpinteria y herramientas para la reparacion de viviendas afectadas por el huracan fiona lotes 1 y 2. </t>
  </si>
  <si>
    <t xml:space="preserve">B1500106909  </t>
  </si>
  <si>
    <t>Lib-9077. quinto y ultimo pago por adquisicion de 1,000 tickets de combustible de gasolina para uso de la flotilla vehicular de la institucion.</t>
  </si>
  <si>
    <t>Lib-8728. pago cubicación cb-03(36.73%) del contrato mivhed-mod-037-2021, ficha cbe00445, lote d por construcción del lote d, suministro e intalaciones eléctricas, del hospital regional san vicente de paul, san francisco de macorís, provincia duarte. proyecto no.00439.</t>
  </si>
  <si>
    <t>Saul Feliz Batista</t>
  </si>
  <si>
    <t>Yunior Luciano Ramirez</t>
  </si>
  <si>
    <t>Careland Intercomercial, S.r.l.</t>
  </si>
  <si>
    <t>Kg Constructora, S.r.l.</t>
  </si>
  <si>
    <t>Loaz Trading &amp; Consulting Srl</t>
  </si>
  <si>
    <t>Lib-8959</t>
  </si>
  <si>
    <t>Lib-8651</t>
  </si>
  <si>
    <t>Lib-8945</t>
  </si>
  <si>
    <t>Lib-9081</t>
  </si>
  <si>
    <t>Lib-9107</t>
  </si>
  <si>
    <t>Lib-9127</t>
  </si>
  <si>
    <t>Lib-8542</t>
  </si>
  <si>
    <t>Lib-8632</t>
  </si>
  <si>
    <t xml:space="preserve">B1500000027  </t>
  </si>
  <si>
    <t xml:space="preserve">B1500000042  </t>
  </si>
  <si>
    <t>Lib-8959. pago cubicación cb-04(94.86%) ficha cbe00399, lote 16, por construcción y mejoramiento de viviendas sociales dominicana se reconstruye ii, provincia sanchez ramirez, proyecto no.00427.</t>
  </si>
  <si>
    <t>Lib-8651. pago retención vicios ocultos ficha cbe00589, por reparacion general del hospital municipal dr. alberto gautreaux, municipio sanchez, provincia samana, proyecto no. 00519.</t>
  </si>
  <si>
    <t>Lib-8945. pago cubicación cb-07(94.26%), ficha cbe00339, lote 9, por cambio de pisos de tierra por pisos de cemento en la provincia peravia, proyecto cambio de 7,228.86 m2 de pisos de tierra por pisos de cemento en la region valle y otras provincias de la region sur, no. 00420.</t>
  </si>
  <si>
    <t xml:space="preserve">B1500000005 </t>
  </si>
  <si>
    <t xml:space="preserve">Lib-9081. pago cubicación cb-05(75.42%), ficha cbe00354, lote 8, por cambio de 8,918.72 m2 de pisos de tierra por pisos de cemento en la provincia san juan, proyecto cambio de pisos de tierra por pisos de cemento en las provincias san juan y elias piña, no. 00418. </t>
  </si>
  <si>
    <t>Lib-9107. pago 20% de avance inicial ficha cbe00599, por adquisicion e instalacion de mobiliario general para el equipamiento de hospitales, hospital municipal teofilo hernandez, municipio el seibo, provincia el seibo, proyecto no. 00529.</t>
  </si>
  <si>
    <t>Lib-9127. segundo abono a cubicación cb-02(78.32%), ficha cbe00421, lote 3, por construccion centro de atención primaria profesor juan bosch, partidas electricas, mobiliarios y otros, proyecto construccion centro de atención primaria profesor juan bosch, no.00429, santo domingo este.</t>
  </si>
  <si>
    <t>Lib-8542. saldo 20% de avance inicial ficha cbe00621, lote 3, por proyecto de ampliacion del instituto nacional del cancer rosa emilia sanchez perez de tavarez (incart), distrito nacional, proyecto no. 00495.</t>
  </si>
  <si>
    <t xml:space="preserve">B1500000088  </t>
  </si>
  <si>
    <t>Lib-8632. pago por adquisicion de vasos biodegradables para suplir el stock del almacen de este ministerio.</t>
  </si>
  <si>
    <t>Consorcio Unimod</t>
  </si>
  <si>
    <t>Lib-8861</t>
  </si>
  <si>
    <t>Lib-8861. abono cubicación cb-01(40%), ficha cbe00469, lote 1, adquisicion e instalacion de mobiliario de oficina para el equipamiento del hospital regional san vicente de paul, ubicado en el municipio san francisco de macorís, provincia duarte, no.00463.</t>
  </si>
  <si>
    <t>Lib-8788</t>
  </si>
  <si>
    <t>Constructora Fainca Srl</t>
  </si>
  <si>
    <t>Gianmarcos Estevez Sosa</t>
  </si>
  <si>
    <t>Leyda Amarilis De Los Santos Lerebours</t>
  </si>
  <si>
    <t>Clara Luciano Aquino</t>
  </si>
  <si>
    <t>Brother Rsr Supply Offices Srl</t>
  </si>
  <si>
    <t>Progastable Srl</t>
  </si>
  <si>
    <t>Constructora Vicasa S R L</t>
  </si>
  <si>
    <t>Servicentro Del Caribe Azul, Srl</t>
  </si>
  <si>
    <t>Trovasa Hand Wash, Srl</t>
  </si>
  <si>
    <t>Obelca Srl</t>
  </si>
  <si>
    <t>Perfect Pest Control Srl</t>
  </si>
  <si>
    <t>Ofimatica Dominicana Ryl Srl.</t>
  </si>
  <si>
    <t>Edgar Manuel Peguero Florencio</t>
  </si>
  <si>
    <t>Metro Tours</t>
  </si>
  <si>
    <t>Productora Lmo Srl</t>
  </si>
  <si>
    <t>Hjp Mercadeo Regional Cibao, Srl</t>
  </si>
  <si>
    <t>Lib-8610</t>
  </si>
  <si>
    <t>Lib- 9233</t>
  </si>
  <si>
    <t>Lib-8986</t>
  </si>
  <si>
    <t>Lib-9232</t>
  </si>
  <si>
    <t>Lib-8894</t>
  </si>
  <si>
    <t>Lib-8947</t>
  </si>
  <si>
    <t>Lib-9079</t>
  </si>
  <si>
    <t>Lib-9025</t>
  </si>
  <si>
    <t>Lib-9211</t>
  </si>
  <si>
    <t>Lib-9083</t>
  </si>
  <si>
    <t>Lib-9076</t>
  </si>
  <si>
    <t>Lib-9230</t>
  </si>
  <si>
    <t>Lib-9084</t>
  </si>
  <si>
    <t>Lib-9078</t>
  </si>
  <si>
    <t>Lib-9105</t>
  </si>
  <si>
    <t>Lib-9039</t>
  </si>
  <si>
    <t>Lib-9212</t>
  </si>
  <si>
    <t>Lib-9229</t>
  </si>
  <si>
    <t>Lib-9221</t>
  </si>
  <si>
    <t>Lib-9222</t>
  </si>
  <si>
    <t>Lib-9220</t>
  </si>
  <si>
    <t>Lib-9247</t>
  </si>
  <si>
    <t>Lib-9318</t>
  </si>
  <si>
    <t>Lib-9317</t>
  </si>
  <si>
    <t>Lib-9323</t>
  </si>
  <si>
    <t>Lib-9324</t>
  </si>
  <si>
    <t>Lib-9325</t>
  </si>
  <si>
    <t xml:space="preserve">B1500000029  </t>
  </si>
  <si>
    <t>Lib-8788. pago cubicación cb-03(38.08%), ficha cbe00377, lote 9, por cambio de pisos de tierra por pisos de cemento, en los municipio monciòn, san ignacio de sabaneta, villa los almacigo, en la provincia santiago rodriguez, proyecto cambio de pisos de tierra por pisos de cemento en la regiones norte y este del pais, no. 00426.</t>
  </si>
  <si>
    <t xml:space="preserve">B1500000016  </t>
  </si>
  <si>
    <t>Lib-8610. pago factura ncf no.por concepto de servicios de alguacil por notificaciones de quince (15) actos autenticos.</t>
  </si>
  <si>
    <t>Lib- 9233. pago por concepto de honorarios por servicios de notarizaciones de tres (3) actos autenticos.</t>
  </si>
  <si>
    <t xml:space="preserve">B1500000168  </t>
  </si>
  <si>
    <t xml:space="preserve">B1500000161 </t>
  </si>
  <si>
    <t>Lib-8986. cuarto pago por adquisicion de materiales para puertas y ventanas region este, lote 14.</t>
  </si>
  <si>
    <t xml:space="preserve">B1500000183  </t>
  </si>
  <si>
    <t>Lib-9232. pago por servicios de notarizaciones de dos (2) actos.</t>
  </si>
  <si>
    <t xml:space="preserve">B1500000056,   B1500000058 </t>
  </si>
  <si>
    <t>1/11/2022, 03/11/2022</t>
  </si>
  <si>
    <t>Lib-8894. tercer pago por servicio de mantenimiento preventivo y correctivo de plantas electricas de los edificios i y ii del ministerio, correspondiente a los meses agosto y septiembre del 2022.</t>
  </si>
  <si>
    <t xml:space="preserve">B1500000427 </t>
  </si>
  <si>
    <t>Lib-8947. segundo y ultimo pago por servicios de publicitarios a traves de la pagina web n-digital, correspondiente al mes de octubre del 2022.</t>
  </si>
  <si>
    <t>B1500000990</t>
  </si>
  <si>
    <t xml:space="preserve">  08/11/2022</t>
  </si>
  <si>
    <t xml:space="preserve">Lib-9079. pago  por concepto de adquisicion de materiales gastables de oficina. </t>
  </si>
  <si>
    <t>Lib-9025. pago por concepto de adquisicion de materiales gastables de oficina.</t>
  </si>
  <si>
    <t xml:space="preserve">B1500000333 </t>
  </si>
  <si>
    <t xml:space="preserve">B1500000112 </t>
  </si>
  <si>
    <t>Lib-9211.pago factura ncf no.  por servicio de notarizacion de dos (2) actos.</t>
  </si>
  <si>
    <t xml:space="preserve">B1500002088  </t>
  </si>
  <si>
    <t>Lib-9083.septimo pago por el arrendamiento de local comercial para las oficinas de la region norte del ministerio, correspondiente al mes de noviembre 2022.</t>
  </si>
  <si>
    <t xml:space="preserve">B1500000318  </t>
  </si>
  <si>
    <t xml:space="preserve">Lib-9076. segundo pago por servicios de mantenimientos preventivos y correctivos de la flotilla vehicular de este ministerio, durante el periodo de agosto, septiembre, octubre del 2022. </t>
  </si>
  <si>
    <t xml:space="preserve"> B1500000159 </t>
  </si>
  <si>
    <t>Lib-9230. pago por concepto de honorarios por servicios de alguacil por notificaciones de cinco (5) actos autenticos.</t>
  </si>
  <si>
    <t xml:space="preserve">4/11/2022, 04/11/2022 </t>
  </si>
  <si>
    <t xml:space="preserve">B1500000414, B1500000415 </t>
  </si>
  <si>
    <t>Lib-9084. quinto pago por alquiler de local para la oficina de tramitacion de planos y supervision de obras privadas del ministerio, en punta cana, municipio higuey, provincia la altagracia, correspondiente al mes de noviembre 2022.</t>
  </si>
  <si>
    <t xml:space="preserve">B1500000839  </t>
  </si>
  <si>
    <t>Lib-9078. pago por adquisicion de trescientos (300) tickets para el servicio de lavado para la flotilla vehicular de este ministerio.</t>
  </si>
  <si>
    <t xml:space="preserve">B1500000277  </t>
  </si>
  <si>
    <t>Lib-9105. pago por adquisicion de cuarenta (40) mesa rectangular plegables, largo 180 cm.</t>
  </si>
  <si>
    <t>B1500000235</t>
  </si>
  <si>
    <t>Lib-9039. pago por concepto de servicio de fumigacion para la eliminacion de termitas (comejen) en la escuela nacional de sordos (enapsor).</t>
  </si>
  <si>
    <t xml:space="preserve">B1500000340  </t>
  </si>
  <si>
    <t>Lib-9212. pago por concepto de adquisicion de repelentes para uso del personal que participara en la reforestacion.</t>
  </si>
  <si>
    <t xml:space="preserve">B1500000104 </t>
  </si>
  <si>
    <t>Lib-9229. segundo y ultimo pago por servicios de publicidad en medios de comunicación social: television, radio y medios digitales, sobre com. inst. mivhed, dominicana se reconstruye, plan mi vivienda, las inaguraciones y puesta en funcionamiento de obras e iniciativas de viviendas, correspondiente del 03 de octubre al 02 de noviembre del 2022.</t>
  </si>
  <si>
    <t xml:space="preserve">B1500000197  </t>
  </si>
  <si>
    <t>Lib-9221. pago por concepto de honorarios profesionales por servicios de notarizaciones de siete (07) contratos.</t>
  </si>
  <si>
    <t xml:space="preserve">B1500001350  </t>
  </si>
  <si>
    <t>Lib-9222. pago por concepto de adquisicion de mil (1,000) cajas de carton, para ser ultilizadas en el archivo muerto del hato nuevo.</t>
  </si>
  <si>
    <t>B1500000122</t>
  </si>
  <si>
    <t>Lib-9220. pago por servicio de alquiler de autobuses para el traslado de personal de este ministerio que participara en la limpieza de la playa manresa el 24 de septiembre 2022.</t>
  </si>
  <si>
    <t>B1500184727, B1500184880, B1500184795</t>
  </si>
  <si>
    <t>Lib-9247. pago por servicios de telefono e internet de las cuentas no. 763915251, 757976682 y 789010137 correspondiente al corte del mes de octubre del 2022 del edificio ii.</t>
  </si>
  <si>
    <t xml:space="preserve">B1500003853 </t>
  </si>
  <si>
    <t>Lib-9318. segundo pago por adquisicion de combustible (gasoil) para la planta electrica del edificio i de este ministerio.</t>
  </si>
  <si>
    <t>Lib-9320</t>
  </si>
  <si>
    <t xml:space="preserve">B1500148692, B1500148689, B1500147899, B1500149032, B1500148327, B1500148741, B1500147639, B1500153427 </t>
  </si>
  <si>
    <t>14/11/2022, 11/11/2022, 14/11/2022, 17/10/2022, 07/11/2022, 07/11/20222, 14/10/2022</t>
  </si>
  <si>
    <t>Lib-9320. tercer pago por servicio para el suministro de agua potable a los edif. i y ii de este ministerio.</t>
  </si>
  <si>
    <t xml:space="preserve">B1500000607  </t>
  </si>
  <si>
    <t>Lib-9317. pago por servicios de publicidad en medios de comunicación social: television, radio y medios digitales, por un periodo de dos (2) meses, que seran desarrollados de la forma siguiente: el poder de la tarde y canal 45, correspondiente a los meses de septiembre y octubre del 2022.</t>
  </si>
  <si>
    <t xml:space="preserve">B1500000017 </t>
  </si>
  <si>
    <t>Lib-9323. doceavo pago por alquiler de 38 parqueos para autos y 8 para motores, ubicados en la calle 30 de marzo no. 41, sector san carlos, d.n. corresp. al mes de diciembre del 2022 por adelantado.</t>
  </si>
  <si>
    <t xml:space="preserve">B1500240496, B1500238864 </t>
  </si>
  <si>
    <t xml:space="preserve">   18/11/2022, 18/11/2022</t>
  </si>
  <si>
    <t>Lib-9324. pago por suministro de energia electrica de la oficina regional este la romana nic 1660642 y del edificio i, nic 1511156, desde el 19/10/2022 - 18/11/2022.</t>
  </si>
  <si>
    <t xml:space="preserve">B1500000117 </t>
  </si>
  <si>
    <t>Lib-9325. segundo y ultimo pago por serivicios de publicidad televisiva, radio y medios digitales, por un periodo de dos (2) meses, correspondiente al mes de octubre 2022.</t>
  </si>
  <si>
    <t>Estructuras Civiles Tecnificadas Ecitec, Srl</t>
  </si>
  <si>
    <t>Romfer Office Store, S.r.l.</t>
  </si>
  <si>
    <t>Lib-8778</t>
  </si>
  <si>
    <t>Lib-8789</t>
  </si>
  <si>
    <t>Lib-8958</t>
  </si>
  <si>
    <t>Lib-8862</t>
  </si>
  <si>
    <t>Lib-9108</t>
  </si>
  <si>
    <t>Lib-9110</t>
  </si>
  <si>
    <t>Lib-9112</t>
  </si>
  <si>
    <t>Lib-9132</t>
  </si>
  <si>
    <t>Lib-9075</t>
  </si>
  <si>
    <t>Lib-9111</t>
  </si>
  <si>
    <t>Lib-8778. pago cubicación cb-01(40%) ficha cbe00468, lote 1, por adquisición e instalación de mobiliario de oficina para el equipamiento de hospitales, hospital dr. josé fausto ovalles, municipio esperanza, provincia valverde proyecto no.00462.</t>
  </si>
  <si>
    <t>Lib-8789. pago cubicación cb-01(40%) ficha cbe00470, lote 1, por adquisición e instalación de mobiliario de oficina para el equipamiento de hospitales, hospital municipal de san josé de las matas, provincia santiago proyecto no.00464.</t>
  </si>
  <si>
    <t xml:space="preserve">B1500000020 </t>
  </si>
  <si>
    <t>Lib-8958. pago cb-02(40.41%) ficha cbe00362, lote 2, por const. y mejoramiento de cincuenta (50) viviendas en la prov. san jose de ocoa, proyecto construccion de viviendas sociales y mejoramiento de viviendas en la region sur no.00421, cesion de credito entre entidades comerciales, estructuras civiles tecnificadas ecitec, srl y banco de reservas de la republica dominicana,.</t>
  </si>
  <si>
    <t>Lib-8862. pago cubicación cb-01(32.32%) ficha cbe00574 por adquisición e instalación de mobiliario de oficina para el equipamiento del hospital municipal de verón, proyecto no. 00522,, provincia la altagracia.</t>
  </si>
  <si>
    <t>Lib-9108. pago 20% de avance inicial ficha cbe00598, por adquisicion e instalacion de mobiliario general para el equipamiento de hospitales, hospital municipal de nisibon, municipio higuey, provincia la altagracia, proyecto no. 00529.</t>
  </si>
  <si>
    <t>Lib-9110. pago 20% de avance inicial ficha cbe00592, por adquisicion e instalacion de mobiliario general para el equipamiento de hospitales, hospital municipal de san jose de las matas, provincia santiago, proyecto no. 00529.</t>
  </si>
  <si>
    <t>Lib-9112. pago 20% de avance inicial ficha cbe00594, por adquisicion e instalacion de mobiliario general para el equipamiento de hospitales, hospital regional san vicente de paul, municipio san francisco de macoris, provincia duarte, proyecto no. 00529.</t>
  </si>
  <si>
    <t>Lib-9132. pago 20% de avance inicial ficha cbe00596, por adquisicion e instalacion de mobiliario general para el equipamiento de hospitales, hospital municipal dr. jose fausto ovalles, provincia valverde, proyecto no. 00529.</t>
  </si>
  <si>
    <t>Lib-9075. pago 20% de avance inicial ficha cbe00597, por adquisicion e instalacion de mobiliario general para el equipamiento de hospitales, hospital municipal dra. octavia gautier en el municipio jarabacoa, provincia la vega, proyecto no. 00529.</t>
  </si>
  <si>
    <t>Lib-9111. pago 20% de avance inicial ficha cbe00590, por adquisicion e instalacion de mobiliario general para el equipamiento de hospitales, hospital municipal de veron, municipio de higuey, provincia la altagracia, proyecto no. 00529.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</si>
</sst>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
    <numFmt numFmtId="165" formatCode="_-* #,##0.00\ _€_-;\-* #,##0.00\ _€_-;_-* &quot;-&quot;??\ _€_-;_-@_-"/>
  </numFmts>
  <fonts count="33" x14ac:knownFonts="1">
    <font>
      <sz val="11"/>
      <color theme="1"/>
      <name val="Calibri"/>
      <family val="2"/>
      <scheme val="minor"/>
    </font>
    <font>
      <sz val="8"/>
      <name val="Courier New"/>
      <family val="3"/>
    </font>
    <font>
      <sz val="11"/>
      <color theme="1"/>
      <name val="Calibri"/>
      <family val="2"/>
      <scheme val="minor"/>
    </font>
    <font>
      <b/>
      <sz val="12"/>
      <name val="Times New Roman"/>
      <family val="1"/>
    </font>
    <font>
      <sz val="11"/>
      <color indexed="8"/>
      <name val="Calibri"/>
      <family val="2"/>
    </font>
    <font>
      <sz val="8"/>
      <name val="Calibri"/>
      <family val="2"/>
      <scheme val="minor"/>
    </font>
    <font>
      <sz val="8"/>
      <color theme="1"/>
      <name val="Calibri"/>
      <family val="2"/>
      <scheme val="minor"/>
    </font>
    <font>
      <b/>
      <sz val="8"/>
      <name val="Calibri"/>
      <family val="2"/>
      <scheme val="minor"/>
    </font>
    <font>
      <sz val="10"/>
      <name val="Times New Roman"/>
      <family val="1"/>
    </font>
    <font>
      <b/>
      <sz val="13"/>
      <name val="Times New Roman"/>
      <family val="1"/>
    </font>
    <font>
      <b/>
      <sz val="8"/>
      <color theme="1"/>
      <name val="Times New Roman"/>
      <family val="1"/>
    </font>
    <font>
      <sz val="8"/>
      <color theme="1"/>
      <name val="Times New Roman"/>
      <family val="1"/>
    </font>
    <font>
      <sz val="8"/>
      <name val="Times New Roman"/>
      <family val="1"/>
    </font>
    <font>
      <b/>
      <sz val="8"/>
      <name val="Times New Roman"/>
      <family val="1"/>
    </font>
    <font>
      <sz val="11"/>
      <color theme="1"/>
      <name val="Times New Roman"/>
      <family val="1"/>
    </font>
    <font>
      <b/>
      <sz val="11"/>
      <color theme="1"/>
      <name val="Calibri"/>
      <family val="2"/>
      <scheme val="minor"/>
    </font>
    <font>
      <b/>
      <sz val="7"/>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Arial"/>
      <family val="2"/>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43" fontId="2" fillId="0" borderId="0" applyFont="0" applyFill="0" applyBorder="0" applyAlignment="0" applyProtection="0"/>
    <xf numFmtId="0" fontId="4" fillId="0" borderId="0"/>
    <xf numFmtId="43" fontId="4" fillId="0" borderId="0" applyFon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6" applyNumberFormat="0" applyAlignment="0" applyProtection="0"/>
    <xf numFmtId="0" fontId="25" fillId="9" borderId="7" applyNumberFormat="0" applyAlignment="0" applyProtection="0"/>
    <xf numFmtId="0" fontId="26" fillId="9" borderId="6" applyNumberFormat="0" applyAlignment="0" applyProtection="0"/>
    <xf numFmtId="0" fontId="27" fillId="0" borderId="8" applyNumberFormat="0" applyFill="0" applyAlignment="0" applyProtection="0"/>
    <xf numFmtId="0" fontId="28" fillId="10" borderId="9" applyNumberFormat="0" applyAlignment="0" applyProtection="0"/>
    <xf numFmtId="0" fontId="29" fillId="0" borderId="0" applyNumberFormat="0" applyFill="0" applyBorder="0" applyAlignment="0" applyProtection="0"/>
    <xf numFmtId="0" fontId="2" fillId="11" borderId="10" applyNumberFormat="0" applyFont="0" applyAlignment="0" applyProtection="0"/>
    <xf numFmtId="0" fontId="30" fillId="0" borderId="0" applyNumberFormat="0" applyFill="0" applyBorder="0" applyAlignment="0" applyProtection="0"/>
    <xf numFmtId="0" fontId="15" fillId="0" borderId="11" applyNumberFormat="0" applyFill="0" applyAlignment="0" applyProtection="0"/>
    <xf numFmtId="0" fontId="31"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1"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1"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1"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1"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38">
    <xf numFmtId="0" fontId="0" fillId="0" borderId="0" xfId="0"/>
    <xf numFmtId="0" fontId="1" fillId="2" borderId="0" xfId="0" applyFont="1" applyFill="1" applyAlignment="1">
      <alignment vertical="center"/>
    </xf>
    <xf numFmtId="14" fontId="6" fillId="0" borderId="1" xfId="0" applyNumberFormat="1" applyFont="1" applyBorder="1" applyAlignment="1">
      <alignment horizontal="center" vertical="center" wrapText="1"/>
    </xf>
    <xf numFmtId="43"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2" fontId="6" fillId="0" borderId="1" xfId="0" applyNumberFormat="1" applyFont="1" applyBorder="1" applyAlignment="1">
      <alignment horizontal="right" vertical="center" wrapText="1"/>
    </xf>
    <xf numFmtId="0" fontId="7"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xf>
    <xf numFmtId="4" fontId="5" fillId="2" borderId="0" xfId="0" applyNumberFormat="1" applyFont="1" applyFill="1" applyAlignment="1">
      <alignment vertical="center"/>
    </xf>
    <xf numFmtId="165" fontId="5" fillId="2" borderId="0" xfId="0" applyNumberFormat="1" applyFont="1" applyFill="1" applyAlignment="1">
      <alignment horizontal="center" vertical="center"/>
    </xf>
    <xf numFmtId="0" fontId="0" fillId="2" borderId="0" xfId="0" applyFill="1"/>
    <xf numFmtId="0" fontId="8" fillId="2" borderId="0" xfId="0" applyFont="1" applyFill="1" applyAlignment="1">
      <alignment vertical="center"/>
    </xf>
    <xf numFmtId="14" fontId="10" fillId="4" borderId="1" xfId="0" applyNumberFormat="1" applyFont="1" applyFill="1" applyBorder="1" applyAlignment="1">
      <alignment horizontal="center" vertical="center" wrapText="1"/>
    </xf>
    <xf numFmtId="43" fontId="10" fillId="4" borderId="1" xfId="1"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0" fontId="12" fillId="2" borderId="0" xfId="0" applyFont="1" applyFill="1" applyAlignment="1">
      <alignment vertical="center"/>
    </xf>
    <xf numFmtId="0" fontId="13" fillId="2" borderId="0" xfId="0" applyFont="1" applyFill="1" applyAlignment="1">
      <alignment vertical="center"/>
    </xf>
    <xf numFmtId="0" fontId="12" fillId="3" borderId="0" xfId="0" applyFont="1" applyFill="1" applyAlignment="1">
      <alignment vertical="center"/>
    </xf>
    <xf numFmtId="0" fontId="13" fillId="2" borderId="0" xfId="0" applyFont="1" applyFill="1" applyAlignment="1">
      <alignment horizontal="left" vertical="center"/>
    </xf>
    <xf numFmtId="0" fontId="12" fillId="2" borderId="0" xfId="0" applyFont="1" applyFill="1" applyAlignment="1">
      <alignment horizontal="center" vertical="center"/>
    </xf>
    <xf numFmtId="0" fontId="11" fillId="0" borderId="0" xfId="0" applyFont="1" applyAlignment="1">
      <alignment horizontal="center"/>
    </xf>
    <xf numFmtId="164" fontId="13" fillId="2" borderId="0" xfId="0" applyNumberFormat="1" applyFont="1" applyFill="1" applyAlignment="1">
      <alignment vertical="center"/>
    </xf>
    <xf numFmtId="165" fontId="13" fillId="2" borderId="0" xfId="0" applyNumberFormat="1" applyFont="1" applyFill="1" applyAlignment="1">
      <alignment horizontal="center" vertical="center"/>
    </xf>
    <xf numFmtId="4" fontId="12" fillId="2" borderId="0" xfId="0" applyNumberFormat="1" applyFont="1" applyFill="1" applyAlignment="1">
      <alignment vertical="center"/>
    </xf>
    <xf numFmtId="165" fontId="12" fillId="2" borderId="0" xfId="0" applyNumberFormat="1" applyFont="1" applyFill="1" applyAlignment="1">
      <alignment horizontal="center" vertical="center"/>
    </xf>
    <xf numFmtId="0" fontId="14" fillId="0" borderId="0" xfId="0" applyFont="1"/>
    <xf numFmtId="0" fontId="14" fillId="2" borderId="0" xfId="0" applyFont="1" applyFill="1"/>
    <xf numFmtId="0" fontId="3" fillId="2" borderId="0" xfId="0" applyFont="1" applyFill="1" applyAlignment="1">
      <alignment horizontal="center" vertical="center"/>
    </xf>
    <xf numFmtId="164" fontId="16" fillId="4" borderId="2" xfId="0" applyNumberFormat="1" applyFont="1" applyFill="1" applyBorder="1" applyAlignment="1">
      <alignment horizontal="right" vertical="center"/>
    </xf>
    <xf numFmtId="164" fontId="12" fillId="2" borderId="0" xfId="0" applyNumberFormat="1" applyFont="1" applyFill="1" applyAlignment="1">
      <alignment vertical="center"/>
    </xf>
    <xf numFmtId="43" fontId="32" fillId="0" borderId="1" xfId="1" applyFont="1" applyBorder="1" applyAlignment="1">
      <alignment horizontal="center" vertical="center"/>
    </xf>
    <xf numFmtId="0" fontId="0" fillId="2" borderId="0" xfId="0" applyFill="1" applyAlignment="1">
      <alignment horizontal="left"/>
    </xf>
    <xf numFmtId="0" fontId="9" fillId="2" borderId="0" xfId="0" applyFont="1" applyFill="1" applyAlignment="1">
      <alignment horizontal="center" vertical="center"/>
    </xf>
    <xf numFmtId="0" fontId="3" fillId="2" borderId="0" xfId="0" applyFont="1" applyFill="1" applyAlignment="1">
      <alignment horizontal="center" vertical="center"/>
    </xf>
    <xf numFmtId="0" fontId="15" fillId="2" borderId="0" xfId="0" applyFont="1" applyFill="1" applyAlignment="1">
      <alignment horizontal="left"/>
    </xf>
    <xf numFmtId="0" fontId="15" fillId="2" borderId="0" xfId="0" applyFont="1" applyFill="1" applyAlignment="1">
      <alignment horizontal="center"/>
    </xf>
    <xf numFmtId="0" fontId="0" fillId="2" borderId="0" xfId="0" applyFill="1" applyAlignment="1">
      <alignment horizontal="center"/>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Millares 2" xfId="3" xr:uid="{0936741C-75F4-406A-8909-BCAF9454E67B}"/>
    <cellStyle name="Neutral" xfId="11" builtinId="28" customBuiltin="1"/>
    <cellStyle name="Normal" xfId="0" builtinId="0"/>
    <cellStyle name="Normal 2" xfId="2" xr:uid="{03F9C2C2-4C0F-42CD-99FE-171832B07D96}"/>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42862</xdr:colOff>
      <xdr:row>0</xdr:row>
      <xdr:rowOff>0</xdr:rowOff>
    </xdr:from>
    <xdr:to>
      <xdr:col>3</xdr:col>
      <xdr:colOff>574675</xdr:colOff>
      <xdr:row>4</xdr:row>
      <xdr:rowOff>88900</xdr:rowOff>
    </xdr:to>
    <xdr:pic>
      <xdr:nvPicPr>
        <xdr:cNvPr id="2" name="Imagen 1">
          <a:extLst>
            <a:ext uri="{FF2B5EF4-FFF2-40B4-BE49-F238E27FC236}">
              <a16:creationId xmlns:a16="http://schemas.microsoft.com/office/drawing/2014/main" id="{98204913-604A-484F-8311-C0AF53282911}"/>
            </a:ext>
          </a:extLst>
        </xdr:cNvPr>
        <xdr:cNvPicPr>
          <a:picLocks noChangeAspect="1"/>
        </xdr:cNvPicPr>
      </xdr:nvPicPr>
      <xdr:blipFill>
        <a:blip xmlns:r="http://schemas.openxmlformats.org/officeDocument/2006/relationships" r:embed="rId1"/>
        <a:stretch>
          <a:fillRect/>
        </a:stretch>
      </xdr:blipFill>
      <xdr:spPr>
        <a:xfrm>
          <a:off x="392112" y="0"/>
          <a:ext cx="1262063" cy="898525"/>
        </a:xfrm>
        <a:prstGeom prst="rect">
          <a:avLst/>
        </a:prstGeom>
      </xdr:spPr>
    </xdr:pic>
    <xdr:clientData/>
  </xdr:twoCellAnchor>
  <xdr:twoCellAnchor>
    <xdr:from>
      <xdr:col>1</xdr:col>
      <xdr:colOff>231775</xdr:colOff>
      <xdr:row>233</xdr:row>
      <xdr:rowOff>66675</xdr:rowOff>
    </xdr:from>
    <xdr:to>
      <xdr:col>4</xdr:col>
      <xdr:colOff>1006929</xdr:colOff>
      <xdr:row>233</xdr:row>
      <xdr:rowOff>74839</xdr:rowOff>
    </xdr:to>
    <xdr:cxnSp macro="">
      <xdr:nvCxnSpPr>
        <xdr:cNvPr id="5" name="Straight Connector 3">
          <a:extLst>
            <a:ext uri="{FF2B5EF4-FFF2-40B4-BE49-F238E27FC236}">
              <a16:creationId xmlns:a16="http://schemas.microsoft.com/office/drawing/2014/main" id="{DDBA7A8E-C88D-4BDB-941F-9F97B4656DD5}"/>
            </a:ext>
          </a:extLst>
        </xdr:cNvPr>
        <xdr:cNvCxnSpPr/>
      </xdr:nvCxnSpPr>
      <xdr:spPr>
        <a:xfrm>
          <a:off x="272596" y="97037979"/>
          <a:ext cx="2224315" cy="81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251733</xdr:colOff>
      <xdr:row>233</xdr:row>
      <xdr:rowOff>47625</xdr:rowOff>
    </xdr:from>
    <xdr:to>
      <xdr:col>10</xdr:col>
      <xdr:colOff>299357</xdr:colOff>
      <xdr:row>233</xdr:row>
      <xdr:rowOff>61232</xdr:rowOff>
    </xdr:to>
    <xdr:cxnSp macro="">
      <xdr:nvCxnSpPr>
        <xdr:cNvPr id="6" name="Straight Connector 6">
          <a:extLst>
            <a:ext uri="{FF2B5EF4-FFF2-40B4-BE49-F238E27FC236}">
              <a16:creationId xmlns:a16="http://schemas.microsoft.com/office/drawing/2014/main" id="{4F6E9BEE-9E5F-419F-835A-F16ED06A0436}"/>
            </a:ext>
          </a:extLst>
        </xdr:cNvPr>
        <xdr:cNvCxnSpPr/>
      </xdr:nvCxnSpPr>
      <xdr:spPr>
        <a:xfrm flipV="1">
          <a:off x="4578804" y="97018929"/>
          <a:ext cx="2177142" cy="1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B5B0-3EEF-4367-991C-AFD9609A1F99}">
  <dimension ref="B1:K240"/>
  <sheetViews>
    <sheetView tabSelected="1" view="pageBreakPreview" topLeftCell="A215" zoomScaleNormal="100" zoomScaleSheetLayoutView="100" workbookViewId="0">
      <selection activeCell="M230" sqref="M230"/>
    </sheetView>
  </sheetViews>
  <sheetFormatPr defaultColWidth="11.42578125" defaultRowHeight="15" x14ac:dyDescent="0.25"/>
  <cols>
    <col min="1" max="1" width="5.28515625" customWidth="1"/>
    <col min="2" max="2" width="5.140625" customWidth="1"/>
    <col min="3" max="3" width="5.85546875" customWidth="1"/>
    <col min="4" max="4" width="13.5703125" customWidth="1"/>
    <col min="5" max="5" width="27.5703125" customWidth="1"/>
    <col min="6" max="6" width="10.28515625" customWidth="1"/>
    <col min="7" max="7" width="9.7109375" customWidth="1"/>
    <col min="8" max="8" width="13.5703125" customWidth="1"/>
    <col min="9" max="9" width="12.28515625" customWidth="1"/>
    <col min="10" max="10" width="9.7109375" customWidth="1"/>
    <col min="11" max="11" width="7.140625" customWidth="1"/>
  </cols>
  <sheetData>
    <row r="1" spans="2:11" ht="16.5" x14ac:dyDescent="0.25">
      <c r="B1" s="33" t="s">
        <v>4</v>
      </c>
      <c r="C1" s="33"/>
      <c r="D1" s="33"/>
      <c r="E1" s="33"/>
      <c r="F1" s="33"/>
      <c r="G1" s="33"/>
      <c r="H1" s="33"/>
      <c r="I1" s="33"/>
      <c r="J1" s="33"/>
      <c r="K1" s="33"/>
    </row>
    <row r="2" spans="2:11" ht="16.5" x14ac:dyDescent="0.25">
      <c r="B2" s="33" t="s">
        <v>5</v>
      </c>
      <c r="C2" s="33"/>
      <c r="D2" s="33"/>
      <c r="E2" s="33"/>
      <c r="F2" s="33"/>
      <c r="G2" s="33"/>
      <c r="H2" s="33"/>
      <c r="I2" s="33"/>
      <c r="J2" s="33"/>
      <c r="K2" s="33"/>
    </row>
    <row r="3" spans="2:11" ht="15.75" x14ac:dyDescent="0.25">
      <c r="B3" s="34" t="s">
        <v>0</v>
      </c>
      <c r="C3" s="34"/>
      <c r="D3" s="34"/>
      <c r="E3" s="34"/>
      <c r="F3" s="34"/>
      <c r="G3" s="34"/>
      <c r="H3" s="34"/>
      <c r="I3" s="34"/>
      <c r="J3" s="34"/>
      <c r="K3" s="34"/>
    </row>
    <row r="4" spans="2:11" ht="15.75" x14ac:dyDescent="0.25">
      <c r="B4" s="34" t="s">
        <v>20</v>
      </c>
      <c r="C4" s="34"/>
      <c r="D4" s="34"/>
      <c r="E4" s="34"/>
      <c r="F4" s="34"/>
      <c r="G4" s="34"/>
      <c r="H4" s="34"/>
      <c r="I4" s="34"/>
      <c r="J4" s="34"/>
      <c r="K4" s="34"/>
    </row>
    <row r="5" spans="2:11" ht="15.75" x14ac:dyDescent="0.25">
      <c r="B5" s="28"/>
      <c r="C5" s="28"/>
      <c r="D5" s="28"/>
      <c r="E5" s="28"/>
      <c r="F5" s="28"/>
      <c r="G5" s="28"/>
      <c r="H5" s="28"/>
      <c r="I5" s="28"/>
      <c r="J5" s="28"/>
      <c r="K5" s="28"/>
    </row>
    <row r="6" spans="2:11" ht="18" customHeight="1" x14ac:dyDescent="0.25">
      <c r="B6" s="12"/>
      <c r="C6" s="28"/>
      <c r="D6" s="28"/>
      <c r="E6" s="28"/>
      <c r="F6" s="28"/>
      <c r="G6" s="28"/>
      <c r="H6" s="28"/>
      <c r="I6" s="28"/>
      <c r="J6" s="28"/>
      <c r="K6" s="28"/>
    </row>
    <row r="7" spans="2:11" ht="21" x14ac:dyDescent="0.25">
      <c r="B7" s="13" t="s">
        <v>6</v>
      </c>
      <c r="C7" s="13" t="s">
        <v>15</v>
      </c>
      <c r="D7" s="13" t="s">
        <v>14</v>
      </c>
      <c r="E7" s="13" t="s">
        <v>7</v>
      </c>
      <c r="F7" s="13" t="s">
        <v>8</v>
      </c>
      <c r="G7" s="14" t="s">
        <v>9</v>
      </c>
      <c r="H7" s="13" t="s">
        <v>10</v>
      </c>
      <c r="I7" s="15" t="s">
        <v>11</v>
      </c>
      <c r="J7" s="13" t="s">
        <v>12</v>
      </c>
      <c r="K7" s="13" t="s">
        <v>13</v>
      </c>
    </row>
    <row r="8" spans="2:11" ht="102" customHeight="1" x14ac:dyDescent="0.25">
      <c r="B8" s="4">
        <v>1426</v>
      </c>
      <c r="C8" s="4" t="s">
        <v>22</v>
      </c>
      <c r="D8" s="4" t="s">
        <v>28</v>
      </c>
      <c r="E8" s="2" t="s">
        <v>24</v>
      </c>
      <c r="F8" s="2" t="s">
        <v>27</v>
      </c>
      <c r="G8" s="2"/>
      <c r="H8" s="3">
        <v>63331074</v>
      </c>
      <c r="I8" s="3">
        <f>+H8</f>
        <v>63331074</v>
      </c>
      <c r="J8" s="5">
        <f>+H8-I8</f>
        <v>0</v>
      </c>
      <c r="K8" s="2" t="s">
        <v>3</v>
      </c>
    </row>
    <row r="9" spans="2:11" ht="71.25" customHeight="1" x14ac:dyDescent="0.25">
      <c r="B9" s="4">
        <v>1427</v>
      </c>
      <c r="C9" s="4" t="s">
        <v>23</v>
      </c>
      <c r="D9" s="4" t="s">
        <v>21</v>
      </c>
      <c r="E9" s="2" t="s">
        <v>25</v>
      </c>
      <c r="F9" s="2" t="s">
        <v>26</v>
      </c>
      <c r="G9" s="2"/>
      <c r="H9" s="3">
        <v>43903169.689999998</v>
      </c>
      <c r="I9" s="3">
        <f>+H9</f>
        <v>43903169.689999998</v>
      </c>
      <c r="J9" s="5">
        <f>+H9-I9</f>
        <v>0</v>
      </c>
      <c r="K9" s="2" t="s">
        <v>3</v>
      </c>
    </row>
    <row r="10" spans="2:11" ht="106.5" customHeight="1" x14ac:dyDescent="0.25">
      <c r="B10" s="4">
        <v>1428</v>
      </c>
      <c r="C10" s="4" t="s">
        <v>47</v>
      </c>
      <c r="D10" s="4" t="s">
        <v>34</v>
      </c>
      <c r="E10" s="2" t="s">
        <v>61</v>
      </c>
      <c r="F10" s="2" t="s">
        <v>60</v>
      </c>
      <c r="G10" s="2">
        <v>44832</v>
      </c>
      <c r="H10" s="3">
        <v>54272500</v>
      </c>
      <c r="I10" s="3">
        <f t="shared" ref="I10:I79" si="0">+H10</f>
        <v>54272500</v>
      </c>
      <c r="J10" s="5">
        <f t="shared" ref="J10:J51" si="1">+H10-I10</f>
        <v>0</v>
      </c>
      <c r="K10" s="2" t="s">
        <v>3</v>
      </c>
    </row>
    <row r="11" spans="2:11" ht="78.75" x14ac:dyDescent="0.25">
      <c r="B11" s="4">
        <v>1429</v>
      </c>
      <c r="C11" s="4" t="s">
        <v>48</v>
      </c>
      <c r="D11" s="4" t="s">
        <v>35</v>
      </c>
      <c r="E11" s="2" t="s">
        <v>63</v>
      </c>
      <c r="F11" s="2" t="s">
        <v>62</v>
      </c>
      <c r="G11" s="2">
        <v>44838</v>
      </c>
      <c r="H11" s="3">
        <v>177000</v>
      </c>
      <c r="I11" s="3">
        <f t="shared" si="0"/>
        <v>177000</v>
      </c>
      <c r="J11" s="5">
        <f t="shared" si="1"/>
        <v>0</v>
      </c>
      <c r="K11" s="2" t="s">
        <v>3</v>
      </c>
    </row>
    <row r="12" spans="2:11" ht="150" customHeight="1" x14ac:dyDescent="0.25">
      <c r="B12" s="4">
        <v>1430</v>
      </c>
      <c r="C12" s="4" t="s">
        <v>49</v>
      </c>
      <c r="D12" s="4" t="s">
        <v>36</v>
      </c>
      <c r="E12" s="2" t="s">
        <v>66</v>
      </c>
      <c r="F12" s="2" t="s">
        <v>64</v>
      </c>
      <c r="G12" s="4" t="s">
        <v>65</v>
      </c>
      <c r="H12" s="3">
        <v>84445</v>
      </c>
      <c r="I12" s="3">
        <f t="shared" si="0"/>
        <v>84445</v>
      </c>
      <c r="J12" s="5">
        <f t="shared" si="1"/>
        <v>0</v>
      </c>
      <c r="K12" s="2" t="s">
        <v>3</v>
      </c>
    </row>
    <row r="13" spans="2:11" ht="66.75" customHeight="1" x14ac:dyDescent="0.25">
      <c r="B13" s="4">
        <v>1431</v>
      </c>
      <c r="C13" s="4" t="s">
        <v>50</v>
      </c>
      <c r="D13" s="4" t="s">
        <v>37</v>
      </c>
      <c r="E13" s="2" t="s">
        <v>68</v>
      </c>
      <c r="F13" s="2" t="s">
        <v>67</v>
      </c>
      <c r="G13" s="2">
        <v>44847</v>
      </c>
      <c r="H13" s="3">
        <v>84960</v>
      </c>
      <c r="I13" s="3">
        <f t="shared" si="0"/>
        <v>84960</v>
      </c>
      <c r="J13" s="5">
        <f t="shared" si="1"/>
        <v>0</v>
      </c>
      <c r="K13" s="2" t="s">
        <v>3</v>
      </c>
    </row>
    <row r="14" spans="2:11" ht="74.25" customHeight="1" x14ac:dyDescent="0.25">
      <c r="B14" s="4">
        <v>1432</v>
      </c>
      <c r="C14" s="4" t="s">
        <v>51</v>
      </c>
      <c r="D14" s="4" t="s">
        <v>38</v>
      </c>
      <c r="E14" s="2" t="s">
        <v>71</v>
      </c>
      <c r="F14" s="2" t="s">
        <v>69</v>
      </c>
      <c r="G14" s="4" t="s">
        <v>70</v>
      </c>
      <c r="H14" s="3">
        <v>306800</v>
      </c>
      <c r="I14" s="3">
        <f t="shared" si="0"/>
        <v>306800</v>
      </c>
      <c r="J14" s="5">
        <f t="shared" si="1"/>
        <v>0</v>
      </c>
      <c r="K14" s="2" t="s">
        <v>3</v>
      </c>
    </row>
    <row r="15" spans="2:11" ht="57.75" customHeight="1" x14ac:dyDescent="0.25">
      <c r="B15" s="4">
        <v>1433</v>
      </c>
      <c r="C15" s="4" t="s">
        <v>52</v>
      </c>
      <c r="D15" s="4" t="s">
        <v>39</v>
      </c>
      <c r="E15" s="2" t="s">
        <v>74</v>
      </c>
      <c r="F15" s="2" t="s">
        <v>72</v>
      </c>
      <c r="G15" s="2" t="s">
        <v>73</v>
      </c>
      <c r="H15" s="3">
        <v>79730.289999999994</v>
      </c>
      <c r="I15" s="3">
        <f t="shared" si="0"/>
        <v>79730.289999999994</v>
      </c>
      <c r="J15" s="5">
        <f t="shared" si="1"/>
        <v>0</v>
      </c>
      <c r="K15" s="2" t="s">
        <v>3</v>
      </c>
    </row>
    <row r="16" spans="2:11" ht="70.5" customHeight="1" x14ac:dyDescent="0.25">
      <c r="B16" s="4">
        <v>1434</v>
      </c>
      <c r="C16" s="4" t="s">
        <v>53</v>
      </c>
      <c r="D16" s="4" t="s">
        <v>40</v>
      </c>
      <c r="E16" s="2" t="s">
        <v>77</v>
      </c>
      <c r="F16" s="2" t="s">
        <v>75</v>
      </c>
      <c r="G16" s="4" t="s">
        <v>76</v>
      </c>
      <c r="H16" s="3">
        <v>15998.44</v>
      </c>
      <c r="I16" s="3">
        <f t="shared" si="0"/>
        <v>15998.44</v>
      </c>
      <c r="J16" s="5">
        <f t="shared" si="1"/>
        <v>0</v>
      </c>
      <c r="K16" s="2" t="s">
        <v>3</v>
      </c>
    </row>
    <row r="17" spans="2:11" ht="69.75" customHeight="1" x14ac:dyDescent="0.25">
      <c r="B17" s="4">
        <v>1435</v>
      </c>
      <c r="C17" s="4" t="s">
        <v>54</v>
      </c>
      <c r="D17" s="4" t="s">
        <v>41</v>
      </c>
      <c r="E17" s="2" t="s">
        <v>80</v>
      </c>
      <c r="F17" s="2" t="s">
        <v>78</v>
      </c>
      <c r="G17" s="4" t="s">
        <v>79</v>
      </c>
      <c r="H17" s="3">
        <v>3374476.69</v>
      </c>
      <c r="I17" s="3">
        <f t="shared" si="0"/>
        <v>3374476.69</v>
      </c>
      <c r="J17" s="5">
        <f t="shared" si="1"/>
        <v>0</v>
      </c>
      <c r="K17" s="2" t="s">
        <v>3</v>
      </c>
    </row>
    <row r="18" spans="2:11" ht="77.25" customHeight="1" x14ac:dyDescent="0.25">
      <c r="B18" s="4">
        <v>1436</v>
      </c>
      <c r="C18" s="4" t="s">
        <v>55</v>
      </c>
      <c r="D18" s="4" t="s">
        <v>42</v>
      </c>
      <c r="E18" s="2" t="s">
        <v>81</v>
      </c>
      <c r="F18" s="2" t="s">
        <v>26</v>
      </c>
      <c r="G18" s="4"/>
      <c r="H18" s="3">
        <v>4852661.43</v>
      </c>
      <c r="I18" s="3">
        <f t="shared" si="0"/>
        <v>4852661.43</v>
      </c>
      <c r="J18" s="5">
        <f t="shared" si="1"/>
        <v>0</v>
      </c>
      <c r="K18" s="2" t="s">
        <v>3</v>
      </c>
    </row>
    <row r="19" spans="2:11" ht="59.25" customHeight="1" x14ac:dyDescent="0.25">
      <c r="B19" s="4">
        <v>1437</v>
      </c>
      <c r="C19" s="4" t="s">
        <v>56</v>
      </c>
      <c r="D19" s="4" t="s">
        <v>43</v>
      </c>
      <c r="E19" s="2" t="s">
        <v>83</v>
      </c>
      <c r="F19" s="2" t="s">
        <v>82</v>
      </c>
      <c r="G19" s="2">
        <v>44838</v>
      </c>
      <c r="H19" s="3">
        <v>2443</v>
      </c>
      <c r="I19" s="3">
        <f t="shared" si="0"/>
        <v>2443</v>
      </c>
      <c r="J19" s="5">
        <f t="shared" si="1"/>
        <v>0</v>
      </c>
      <c r="K19" s="2" t="s">
        <v>3</v>
      </c>
    </row>
    <row r="20" spans="2:11" ht="61.5" customHeight="1" x14ac:dyDescent="0.25">
      <c r="B20" s="4">
        <v>1438</v>
      </c>
      <c r="C20" s="4" t="s">
        <v>57</v>
      </c>
      <c r="D20" s="4" t="s">
        <v>44</v>
      </c>
      <c r="E20" s="2" t="s">
        <v>85</v>
      </c>
      <c r="F20" s="2" t="s">
        <v>84</v>
      </c>
      <c r="G20" s="2">
        <v>44852</v>
      </c>
      <c r="H20" s="3">
        <v>155041.4</v>
      </c>
      <c r="I20" s="3">
        <f t="shared" si="0"/>
        <v>155041.4</v>
      </c>
      <c r="J20" s="5">
        <f t="shared" si="1"/>
        <v>0</v>
      </c>
      <c r="K20" s="2" t="s">
        <v>3</v>
      </c>
    </row>
    <row r="21" spans="2:11" ht="82.5" customHeight="1" x14ac:dyDescent="0.25">
      <c r="B21" s="4">
        <v>1439</v>
      </c>
      <c r="C21" s="4" t="s">
        <v>58</v>
      </c>
      <c r="D21" s="4" t="s">
        <v>45</v>
      </c>
      <c r="E21" s="2" t="s">
        <v>87</v>
      </c>
      <c r="F21" s="2" t="s">
        <v>86</v>
      </c>
      <c r="G21" s="2">
        <v>44839</v>
      </c>
      <c r="H21" s="3">
        <v>80132.41</v>
      </c>
      <c r="I21" s="3">
        <f t="shared" si="0"/>
        <v>80132.41</v>
      </c>
      <c r="J21" s="5">
        <f t="shared" si="1"/>
        <v>0</v>
      </c>
      <c r="K21" s="2" t="s">
        <v>3</v>
      </c>
    </row>
    <row r="22" spans="2:11" ht="66" customHeight="1" x14ac:dyDescent="0.25">
      <c r="B22" s="4">
        <v>1440</v>
      </c>
      <c r="C22" s="4" t="s">
        <v>59</v>
      </c>
      <c r="D22" s="4" t="s">
        <v>46</v>
      </c>
      <c r="E22" s="2" t="s">
        <v>88</v>
      </c>
      <c r="F22" s="2" t="s">
        <v>27</v>
      </c>
      <c r="G22" s="4"/>
      <c r="H22" s="3">
        <v>3997475.76</v>
      </c>
      <c r="I22" s="3">
        <f t="shared" si="0"/>
        <v>3997475.76</v>
      </c>
      <c r="J22" s="5">
        <f t="shared" si="1"/>
        <v>0</v>
      </c>
      <c r="K22" s="2" t="s">
        <v>3</v>
      </c>
    </row>
    <row r="23" spans="2:11" ht="66" customHeight="1" x14ac:dyDescent="0.25">
      <c r="B23" s="4">
        <v>1441</v>
      </c>
      <c r="C23" s="4"/>
      <c r="D23" s="4" t="s">
        <v>89</v>
      </c>
      <c r="E23" s="2" t="s">
        <v>142</v>
      </c>
      <c r="F23" s="2" t="s">
        <v>141</v>
      </c>
      <c r="G23" s="2" t="s">
        <v>140</v>
      </c>
      <c r="H23" s="3">
        <v>165200</v>
      </c>
      <c r="I23" s="3">
        <f t="shared" si="0"/>
        <v>165200</v>
      </c>
      <c r="J23" s="5">
        <f t="shared" si="1"/>
        <v>0</v>
      </c>
      <c r="K23" s="2" t="s">
        <v>3</v>
      </c>
    </row>
    <row r="24" spans="2:11" ht="61.5" customHeight="1" x14ac:dyDescent="0.25">
      <c r="B24" s="4">
        <v>1442</v>
      </c>
      <c r="C24" s="4" t="s">
        <v>114</v>
      </c>
      <c r="D24" s="4" t="s">
        <v>90</v>
      </c>
      <c r="E24" s="2" t="s">
        <v>144</v>
      </c>
      <c r="F24" s="2" t="s">
        <v>143</v>
      </c>
      <c r="G24" s="2">
        <v>44840</v>
      </c>
      <c r="H24" s="3">
        <v>500000</v>
      </c>
      <c r="I24" s="3">
        <f t="shared" si="0"/>
        <v>500000</v>
      </c>
      <c r="J24" s="5">
        <f t="shared" si="1"/>
        <v>0</v>
      </c>
      <c r="K24" s="2" t="s">
        <v>3</v>
      </c>
    </row>
    <row r="25" spans="2:11" ht="63.75" customHeight="1" x14ac:dyDescent="0.25">
      <c r="B25" s="4">
        <v>1443</v>
      </c>
      <c r="C25" s="4" t="s">
        <v>115</v>
      </c>
      <c r="D25" s="4" t="s">
        <v>91</v>
      </c>
      <c r="E25" s="2" t="s">
        <v>147</v>
      </c>
      <c r="F25" s="2" t="s">
        <v>145</v>
      </c>
      <c r="G25" s="4" t="s">
        <v>146</v>
      </c>
      <c r="H25" s="3">
        <v>186000.1</v>
      </c>
      <c r="I25" s="3">
        <f t="shared" si="0"/>
        <v>186000.1</v>
      </c>
      <c r="J25" s="5">
        <f t="shared" si="1"/>
        <v>0</v>
      </c>
      <c r="K25" s="2" t="s">
        <v>3</v>
      </c>
    </row>
    <row r="26" spans="2:11" ht="60.75" customHeight="1" x14ac:dyDescent="0.25">
      <c r="B26" s="4">
        <v>1444</v>
      </c>
      <c r="C26" s="4" t="s">
        <v>116</v>
      </c>
      <c r="D26" s="4" t="s">
        <v>92</v>
      </c>
      <c r="E26" s="2" t="s">
        <v>149</v>
      </c>
      <c r="F26" s="2" t="s">
        <v>148</v>
      </c>
      <c r="G26" s="2">
        <v>44846</v>
      </c>
      <c r="H26" s="3">
        <v>110800</v>
      </c>
      <c r="I26" s="3">
        <f t="shared" si="0"/>
        <v>110800</v>
      </c>
      <c r="J26" s="5">
        <f t="shared" si="1"/>
        <v>0</v>
      </c>
      <c r="K26" s="2" t="s">
        <v>3</v>
      </c>
    </row>
    <row r="27" spans="2:11" ht="48.75" customHeight="1" x14ac:dyDescent="0.25">
      <c r="B27" s="4">
        <v>1445</v>
      </c>
      <c r="C27" s="4" t="s">
        <v>117</v>
      </c>
      <c r="D27" s="4" t="s">
        <v>93</v>
      </c>
      <c r="E27" s="2" t="s">
        <v>151</v>
      </c>
      <c r="F27" s="2" t="s">
        <v>150</v>
      </c>
      <c r="G27" s="2">
        <v>44797</v>
      </c>
      <c r="H27" s="3">
        <v>271990</v>
      </c>
      <c r="I27" s="3">
        <f t="shared" si="0"/>
        <v>271990</v>
      </c>
      <c r="J27" s="5">
        <f t="shared" si="1"/>
        <v>0</v>
      </c>
      <c r="K27" s="2" t="s">
        <v>3</v>
      </c>
    </row>
    <row r="28" spans="2:11" ht="84.75" customHeight="1" x14ac:dyDescent="0.25">
      <c r="B28" s="4">
        <v>1446</v>
      </c>
      <c r="C28" s="4" t="s">
        <v>118</v>
      </c>
      <c r="D28" s="4" t="s">
        <v>94</v>
      </c>
      <c r="E28" s="2" t="s">
        <v>153</v>
      </c>
      <c r="F28" s="2" t="s">
        <v>152</v>
      </c>
      <c r="G28" s="2">
        <v>44844</v>
      </c>
      <c r="H28" s="3">
        <v>137368.34</v>
      </c>
      <c r="I28" s="3">
        <f t="shared" si="0"/>
        <v>137368.34</v>
      </c>
      <c r="J28" s="5">
        <f t="shared" si="1"/>
        <v>0</v>
      </c>
      <c r="K28" s="2" t="s">
        <v>3</v>
      </c>
    </row>
    <row r="29" spans="2:11" ht="91.5" customHeight="1" x14ac:dyDescent="0.25">
      <c r="B29" s="4">
        <v>1447</v>
      </c>
      <c r="C29" s="4" t="s">
        <v>119</v>
      </c>
      <c r="D29" s="4" t="s">
        <v>95</v>
      </c>
      <c r="E29" s="2" t="s">
        <v>154</v>
      </c>
      <c r="F29" s="2" t="s">
        <v>26</v>
      </c>
      <c r="G29" s="4"/>
      <c r="H29" s="3">
        <v>6473185.8300000001</v>
      </c>
      <c r="I29" s="3">
        <f t="shared" si="0"/>
        <v>6473185.8300000001</v>
      </c>
      <c r="J29" s="5">
        <f t="shared" si="1"/>
        <v>0</v>
      </c>
      <c r="K29" s="2" t="s">
        <v>3</v>
      </c>
    </row>
    <row r="30" spans="2:11" ht="81.75" customHeight="1" x14ac:dyDescent="0.25">
      <c r="B30" s="4">
        <v>1448</v>
      </c>
      <c r="C30" s="4" t="s">
        <v>120</v>
      </c>
      <c r="D30" s="4" t="s">
        <v>96</v>
      </c>
      <c r="E30" s="2" t="s">
        <v>155</v>
      </c>
      <c r="F30" s="2" t="s">
        <v>26</v>
      </c>
      <c r="G30" s="4"/>
      <c r="H30" s="3">
        <v>7855461.0899999999</v>
      </c>
      <c r="I30" s="3">
        <f t="shared" si="0"/>
        <v>7855461.0899999999</v>
      </c>
      <c r="J30" s="5">
        <f t="shared" si="1"/>
        <v>0</v>
      </c>
      <c r="K30" s="2" t="s">
        <v>3</v>
      </c>
    </row>
    <row r="31" spans="2:11" ht="67.5" x14ac:dyDescent="0.25">
      <c r="B31" s="4">
        <v>1449</v>
      </c>
      <c r="C31" s="4" t="s">
        <v>121</v>
      </c>
      <c r="D31" s="4" t="s">
        <v>97</v>
      </c>
      <c r="E31" s="2" t="s">
        <v>157</v>
      </c>
      <c r="F31" s="2" t="s">
        <v>156</v>
      </c>
      <c r="G31" s="2">
        <v>44845</v>
      </c>
      <c r="H31" s="3">
        <v>3427744.63</v>
      </c>
      <c r="I31" s="3">
        <f t="shared" si="0"/>
        <v>3427744.63</v>
      </c>
      <c r="J31" s="5">
        <f t="shared" si="1"/>
        <v>0</v>
      </c>
      <c r="K31" s="2" t="s">
        <v>3</v>
      </c>
    </row>
    <row r="32" spans="2:11" ht="73.5" customHeight="1" x14ac:dyDescent="0.25">
      <c r="B32" s="4">
        <v>1450</v>
      </c>
      <c r="C32" s="4" t="s">
        <v>122</v>
      </c>
      <c r="D32" s="4" t="s">
        <v>98</v>
      </c>
      <c r="E32" s="2" t="s">
        <v>159</v>
      </c>
      <c r="F32" s="2" t="s">
        <v>158</v>
      </c>
      <c r="G32" s="2">
        <v>44839</v>
      </c>
      <c r="H32" s="3">
        <v>151596.96</v>
      </c>
      <c r="I32" s="3">
        <f t="shared" si="0"/>
        <v>151596.96</v>
      </c>
      <c r="J32" s="5">
        <f t="shared" si="1"/>
        <v>0</v>
      </c>
      <c r="K32" s="2" t="s">
        <v>3</v>
      </c>
    </row>
    <row r="33" spans="2:11" ht="67.5" x14ac:dyDescent="0.25">
      <c r="B33" s="4">
        <v>1451</v>
      </c>
      <c r="C33" s="4" t="s">
        <v>123</v>
      </c>
      <c r="D33" s="4" t="s">
        <v>99</v>
      </c>
      <c r="E33" s="2" t="s">
        <v>160</v>
      </c>
      <c r="F33" s="2" t="s">
        <v>26</v>
      </c>
      <c r="G33" s="4"/>
      <c r="H33" s="3">
        <v>16683282.460000001</v>
      </c>
      <c r="I33" s="3">
        <f t="shared" si="0"/>
        <v>16683282.460000001</v>
      </c>
      <c r="J33" s="5">
        <f t="shared" si="1"/>
        <v>0</v>
      </c>
      <c r="K33" s="2" t="s">
        <v>3</v>
      </c>
    </row>
    <row r="34" spans="2:11" ht="77.25" customHeight="1" x14ac:dyDescent="0.25">
      <c r="B34" s="4">
        <v>1452</v>
      </c>
      <c r="C34" s="4" t="s">
        <v>124</v>
      </c>
      <c r="D34" s="4" t="s">
        <v>100</v>
      </c>
      <c r="E34" s="2" t="s">
        <v>163</v>
      </c>
      <c r="F34" s="2" t="s">
        <v>162</v>
      </c>
      <c r="G34" s="2" t="s">
        <v>161</v>
      </c>
      <c r="H34" s="3">
        <v>435359.07</v>
      </c>
      <c r="I34" s="3">
        <f t="shared" si="0"/>
        <v>435359.07</v>
      </c>
      <c r="J34" s="5">
        <f t="shared" si="1"/>
        <v>0</v>
      </c>
      <c r="K34" s="2" t="s">
        <v>3</v>
      </c>
    </row>
    <row r="35" spans="2:11" ht="44.25" customHeight="1" x14ac:dyDescent="0.25">
      <c r="B35" s="4">
        <v>1453</v>
      </c>
      <c r="C35" s="4" t="s">
        <v>125</v>
      </c>
      <c r="D35" s="4" t="s">
        <v>101</v>
      </c>
      <c r="E35" s="2" t="s">
        <v>165</v>
      </c>
      <c r="F35" s="2" t="s">
        <v>164</v>
      </c>
      <c r="G35" s="2">
        <v>44852</v>
      </c>
      <c r="H35" s="3">
        <v>26809.599999999999</v>
      </c>
      <c r="I35" s="3">
        <f t="shared" si="0"/>
        <v>26809.599999999999</v>
      </c>
      <c r="J35" s="5">
        <f t="shared" si="1"/>
        <v>0</v>
      </c>
      <c r="K35" s="2" t="s">
        <v>3</v>
      </c>
    </row>
    <row r="36" spans="2:11" ht="84" customHeight="1" x14ac:dyDescent="0.25">
      <c r="B36" s="4">
        <v>1454</v>
      </c>
      <c r="C36" s="4" t="s">
        <v>126</v>
      </c>
      <c r="D36" s="4" t="s">
        <v>102</v>
      </c>
      <c r="E36" s="2" t="s">
        <v>167</v>
      </c>
      <c r="F36" s="2" t="s">
        <v>166</v>
      </c>
      <c r="G36" s="2">
        <v>44834</v>
      </c>
      <c r="H36" s="3">
        <v>5619438</v>
      </c>
      <c r="I36" s="3">
        <f t="shared" ref="I36" si="2">+H36</f>
        <v>5619438</v>
      </c>
      <c r="J36" s="5">
        <f t="shared" ref="J36" si="3">+H36-I36</f>
        <v>0</v>
      </c>
      <c r="K36" s="2" t="s">
        <v>3</v>
      </c>
    </row>
    <row r="37" spans="2:11" ht="70.5" customHeight="1" x14ac:dyDescent="0.25">
      <c r="B37" s="4">
        <v>1455</v>
      </c>
      <c r="C37" s="4" t="s">
        <v>127</v>
      </c>
      <c r="D37" s="4" t="s">
        <v>103</v>
      </c>
      <c r="E37" s="2" t="s">
        <v>169</v>
      </c>
      <c r="F37" s="2" t="s">
        <v>168</v>
      </c>
      <c r="G37" s="2">
        <v>44837</v>
      </c>
      <c r="H37" s="3">
        <v>3609780.62</v>
      </c>
      <c r="I37" s="3">
        <f t="shared" si="0"/>
        <v>3609780.62</v>
      </c>
      <c r="J37" s="5">
        <f t="shared" si="1"/>
        <v>0</v>
      </c>
      <c r="K37" s="2" t="s">
        <v>3</v>
      </c>
    </row>
    <row r="38" spans="2:11" ht="57.75" customHeight="1" x14ac:dyDescent="0.25">
      <c r="B38" s="4">
        <v>1456</v>
      </c>
      <c r="C38" s="4" t="s">
        <v>128</v>
      </c>
      <c r="D38" s="4" t="s">
        <v>104</v>
      </c>
      <c r="E38" s="2" t="s">
        <v>171</v>
      </c>
      <c r="F38" s="2" t="s">
        <v>170</v>
      </c>
      <c r="G38" s="2">
        <v>44853</v>
      </c>
      <c r="H38" s="3">
        <v>41414.22</v>
      </c>
      <c r="I38" s="3">
        <f t="shared" si="0"/>
        <v>41414.22</v>
      </c>
      <c r="J38" s="5">
        <f t="shared" si="1"/>
        <v>0</v>
      </c>
      <c r="K38" s="2" t="s">
        <v>3</v>
      </c>
    </row>
    <row r="39" spans="2:11" ht="58.5" customHeight="1" x14ac:dyDescent="0.25">
      <c r="B39" s="4">
        <v>1457</v>
      </c>
      <c r="C39" s="4" t="s">
        <v>129</v>
      </c>
      <c r="D39" s="4" t="s">
        <v>105</v>
      </c>
      <c r="E39" s="2" t="s">
        <v>173</v>
      </c>
      <c r="F39" s="2" t="s">
        <v>172</v>
      </c>
      <c r="G39" s="2">
        <v>44846</v>
      </c>
      <c r="H39" s="3">
        <v>1175535.3799999999</v>
      </c>
      <c r="I39" s="3">
        <f t="shared" si="0"/>
        <v>1175535.3799999999</v>
      </c>
      <c r="J39" s="5">
        <f t="shared" si="1"/>
        <v>0</v>
      </c>
      <c r="K39" s="2" t="s">
        <v>3</v>
      </c>
    </row>
    <row r="40" spans="2:11" ht="82.5" customHeight="1" x14ac:dyDescent="0.25">
      <c r="B40" s="4">
        <v>1458</v>
      </c>
      <c r="C40" s="4" t="s">
        <v>130</v>
      </c>
      <c r="D40" s="4" t="s">
        <v>106</v>
      </c>
      <c r="E40" s="2" t="s">
        <v>176</v>
      </c>
      <c r="F40" s="2" t="s">
        <v>175</v>
      </c>
      <c r="G40" s="4" t="s">
        <v>174</v>
      </c>
      <c r="H40" s="3">
        <v>1812286.48</v>
      </c>
      <c r="I40" s="3">
        <f t="shared" si="0"/>
        <v>1812286.48</v>
      </c>
      <c r="J40" s="5">
        <f t="shared" si="1"/>
        <v>0</v>
      </c>
      <c r="K40" s="2" t="s">
        <v>3</v>
      </c>
    </row>
    <row r="41" spans="2:11" ht="103.5" customHeight="1" x14ac:dyDescent="0.25">
      <c r="B41" s="4">
        <v>1459</v>
      </c>
      <c r="C41" s="4" t="s">
        <v>131</v>
      </c>
      <c r="D41" s="4" t="s">
        <v>107</v>
      </c>
      <c r="E41" s="2" t="s">
        <v>178</v>
      </c>
      <c r="F41" s="2" t="s">
        <v>177</v>
      </c>
      <c r="G41" s="2">
        <v>44848</v>
      </c>
      <c r="H41" s="3">
        <v>88500</v>
      </c>
      <c r="I41" s="3">
        <f t="shared" si="0"/>
        <v>88500</v>
      </c>
      <c r="J41" s="5">
        <f t="shared" si="1"/>
        <v>0</v>
      </c>
      <c r="K41" s="2" t="s">
        <v>3</v>
      </c>
    </row>
    <row r="42" spans="2:11" ht="47.25" customHeight="1" x14ac:dyDescent="0.25">
      <c r="B42" s="4">
        <v>1460</v>
      </c>
      <c r="C42" s="4" t="s">
        <v>132</v>
      </c>
      <c r="D42" s="4" t="s">
        <v>108</v>
      </c>
      <c r="E42" s="2" t="s">
        <v>181</v>
      </c>
      <c r="F42" s="2" t="s">
        <v>179</v>
      </c>
      <c r="G42" s="4" t="s">
        <v>180</v>
      </c>
      <c r="H42" s="3">
        <v>623866</v>
      </c>
      <c r="I42" s="3">
        <f t="shared" si="0"/>
        <v>623866</v>
      </c>
      <c r="J42" s="5">
        <f t="shared" si="1"/>
        <v>0</v>
      </c>
      <c r="K42" s="2" t="s">
        <v>3</v>
      </c>
    </row>
    <row r="43" spans="2:11" ht="114" customHeight="1" x14ac:dyDescent="0.25">
      <c r="B43" s="4">
        <v>1461</v>
      </c>
      <c r="C43" s="4" t="s">
        <v>133</v>
      </c>
      <c r="D43" s="4" t="s">
        <v>106</v>
      </c>
      <c r="E43" s="2" t="s">
        <v>184</v>
      </c>
      <c r="F43" s="2" t="s">
        <v>183</v>
      </c>
      <c r="G43" s="2" t="s">
        <v>182</v>
      </c>
      <c r="H43" s="3">
        <v>5596305.6399999997</v>
      </c>
      <c r="I43" s="3">
        <f t="shared" si="0"/>
        <v>5596305.6399999997</v>
      </c>
      <c r="J43" s="5">
        <f t="shared" si="1"/>
        <v>0</v>
      </c>
      <c r="K43" s="2" t="s">
        <v>3</v>
      </c>
    </row>
    <row r="44" spans="2:11" ht="68.25" customHeight="1" x14ac:dyDescent="0.25">
      <c r="B44" s="4">
        <v>1462</v>
      </c>
      <c r="C44" s="4" t="s">
        <v>134</v>
      </c>
      <c r="D44" s="4" t="s">
        <v>109</v>
      </c>
      <c r="E44" s="2" t="s">
        <v>189</v>
      </c>
      <c r="F44" s="2" t="s">
        <v>188</v>
      </c>
      <c r="G44" s="2">
        <v>44846</v>
      </c>
      <c r="H44" s="3">
        <v>61283.3</v>
      </c>
      <c r="I44" s="3">
        <f t="shared" si="0"/>
        <v>61283.3</v>
      </c>
      <c r="J44" s="5">
        <f t="shared" si="1"/>
        <v>0</v>
      </c>
      <c r="K44" s="2" t="s">
        <v>3</v>
      </c>
    </row>
    <row r="45" spans="2:11" ht="99" customHeight="1" x14ac:dyDescent="0.25">
      <c r="B45" s="4">
        <v>1463</v>
      </c>
      <c r="C45" s="4" t="s">
        <v>135</v>
      </c>
      <c r="D45" s="4" t="s">
        <v>110</v>
      </c>
      <c r="E45" s="2" t="s">
        <v>187</v>
      </c>
      <c r="F45" s="2" t="s">
        <v>186</v>
      </c>
      <c r="G45" s="2" t="s">
        <v>185</v>
      </c>
      <c r="H45" s="3">
        <v>2291404.38</v>
      </c>
      <c r="I45" s="3">
        <f t="shared" si="0"/>
        <v>2291404.38</v>
      </c>
      <c r="J45" s="5">
        <f t="shared" si="1"/>
        <v>0</v>
      </c>
      <c r="K45" s="2" t="s">
        <v>3</v>
      </c>
    </row>
    <row r="46" spans="2:11" ht="54.75" customHeight="1" x14ac:dyDescent="0.25">
      <c r="B46" s="4">
        <v>1464</v>
      </c>
      <c r="C46" s="4" t="s">
        <v>136</v>
      </c>
      <c r="D46" s="4" t="s">
        <v>111</v>
      </c>
      <c r="E46" s="2" t="s">
        <v>191</v>
      </c>
      <c r="F46" s="2" t="s">
        <v>190</v>
      </c>
      <c r="G46" s="2">
        <v>44852</v>
      </c>
      <c r="H46" s="3">
        <v>236000</v>
      </c>
      <c r="I46" s="3">
        <f t="shared" si="0"/>
        <v>236000</v>
      </c>
      <c r="J46" s="5">
        <f t="shared" si="1"/>
        <v>0</v>
      </c>
      <c r="K46" s="2" t="s">
        <v>3</v>
      </c>
    </row>
    <row r="47" spans="2:11" ht="67.5" x14ac:dyDescent="0.25">
      <c r="B47" s="4">
        <v>1465</v>
      </c>
      <c r="C47" s="4" t="s">
        <v>137</v>
      </c>
      <c r="D47" s="4" t="s">
        <v>99</v>
      </c>
      <c r="E47" s="2" t="s">
        <v>192</v>
      </c>
      <c r="F47" s="2" t="s">
        <v>26</v>
      </c>
      <c r="G47" s="4"/>
      <c r="H47" s="3">
        <v>15339990.210000001</v>
      </c>
      <c r="I47" s="3">
        <f t="shared" si="0"/>
        <v>15339990.210000001</v>
      </c>
      <c r="J47" s="5">
        <f t="shared" si="1"/>
        <v>0</v>
      </c>
      <c r="K47" s="2" t="s">
        <v>3</v>
      </c>
    </row>
    <row r="48" spans="2:11" ht="68.25" customHeight="1" x14ac:dyDescent="0.25">
      <c r="B48" s="4">
        <v>1466</v>
      </c>
      <c r="C48" s="4" t="s">
        <v>138</v>
      </c>
      <c r="D48" s="4" t="s">
        <v>112</v>
      </c>
      <c r="E48" s="2" t="s">
        <v>193</v>
      </c>
      <c r="F48" s="2" t="s">
        <v>26</v>
      </c>
      <c r="G48" s="4"/>
      <c r="H48" s="3">
        <v>15339990.220000001</v>
      </c>
      <c r="I48" s="3">
        <f t="shared" si="0"/>
        <v>15339990.220000001</v>
      </c>
      <c r="J48" s="5">
        <f t="shared" si="1"/>
        <v>0</v>
      </c>
      <c r="K48" s="2" t="s">
        <v>3</v>
      </c>
    </row>
    <row r="49" spans="2:11" ht="81" customHeight="1" x14ac:dyDescent="0.25">
      <c r="B49" s="4">
        <v>1467</v>
      </c>
      <c r="C49" s="4" t="s">
        <v>139</v>
      </c>
      <c r="D49" s="4" t="s">
        <v>113</v>
      </c>
      <c r="E49" s="2" t="s">
        <v>194</v>
      </c>
      <c r="F49" s="2" t="s">
        <v>26</v>
      </c>
      <c r="G49" s="4"/>
      <c r="H49" s="3">
        <v>12548386.380000001</v>
      </c>
      <c r="I49" s="3">
        <f t="shared" si="0"/>
        <v>12548386.380000001</v>
      </c>
      <c r="J49" s="5">
        <f t="shared" si="1"/>
        <v>0</v>
      </c>
      <c r="K49" s="2" t="s">
        <v>3</v>
      </c>
    </row>
    <row r="50" spans="2:11" ht="64.5" customHeight="1" x14ac:dyDescent="0.25">
      <c r="B50" s="4">
        <v>1468</v>
      </c>
      <c r="C50" s="4" t="s">
        <v>195</v>
      </c>
      <c r="D50" s="4" t="s">
        <v>200</v>
      </c>
      <c r="E50" s="2" t="s">
        <v>249</v>
      </c>
      <c r="F50" s="2" t="s">
        <v>26</v>
      </c>
      <c r="G50" s="4"/>
      <c r="H50" s="3">
        <v>681196.89</v>
      </c>
      <c r="I50" s="3">
        <f t="shared" si="0"/>
        <v>681196.89</v>
      </c>
      <c r="J50" s="5">
        <f t="shared" si="1"/>
        <v>0</v>
      </c>
      <c r="K50" s="2" t="s">
        <v>3</v>
      </c>
    </row>
    <row r="51" spans="2:11" ht="66" customHeight="1" x14ac:dyDescent="0.25">
      <c r="B51" s="4">
        <v>1469</v>
      </c>
      <c r="C51" s="4" t="s">
        <v>224</v>
      </c>
      <c r="D51" s="4" t="s">
        <v>201</v>
      </c>
      <c r="E51" s="2" t="s">
        <v>250</v>
      </c>
      <c r="F51" s="2" t="s">
        <v>26</v>
      </c>
      <c r="G51" s="4"/>
      <c r="H51" s="3">
        <v>18447493.670000002</v>
      </c>
      <c r="I51" s="3">
        <f t="shared" si="0"/>
        <v>18447493.670000002</v>
      </c>
      <c r="J51" s="5">
        <f t="shared" si="1"/>
        <v>0</v>
      </c>
      <c r="K51" s="2" t="s">
        <v>3</v>
      </c>
    </row>
    <row r="52" spans="2:11" ht="76.5" customHeight="1" x14ac:dyDescent="0.25">
      <c r="B52" s="4">
        <v>1470</v>
      </c>
      <c r="C52" s="4" t="s">
        <v>225</v>
      </c>
      <c r="D52" s="4" t="s">
        <v>201</v>
      </c>
      <c r="E52" s="2" t="s">
        <v>251</v>
      </c>
      <c r="F52" s="2" t="s">
        <v>26</v>
      </c>
      <c r="G52" s="4"/>
      <c r="H52" s="3">
        <v>83594579.980000004</v>
      </c>
      <c r="I52" s="3">
        <f t="shared" si="0"/>
        <v>83594579.980000004</v>
      </c>
      <c r="J52" s="5">
        <f t="shared" ref="J52:J61" si="4">+H52-I52</f>
        <v>0</v>
      </c>
      <c r="K52" s="2" t="s">
        <v>3</v>
      </c>
    </row>
    <row r="53" spans="2:11" ht="66" customHeight="1" x14ac:dyDescent="0.25">
      <c r="B53" s="4">
        <v>1471</v>
      </c>
      <c r="C53" s="4" t="s">
        <v>226</v>
      </c>
      <c r="D53" s="4" t="s">
        <v>202</v>
      </c>
      <c r="E53" s="2" t="s">
        <v>252</v>
      </c>
      <c r="F53" s="2" t="s">
        <v>27</v>
      </c>
      <c r="G53" s="4"/>
      <c r="H53" s="3">
        <v>22069767.829999998</v>
      </c>
      <c r="I53" s="3">
        <f t="shared" si="0"/>
        <v>22069767.829999998</v>
      </c>
      <c r="J53" s="5">
        <f t="shared" si="4"/>
        <v>0</v>
      </c>
      <c r="K53" s="2" t="s">
        <v>3</v>
      </c>
    </row>
    <row r="54" spans="2:11" ht="78.75" customHeight="1" x14ac:dyDescent="0.25">
      <c r="B54" s="4">
        <v>1472</v>
      </c>
      <c r="C54" s="4" t="s">
        <v>227</v>
      </c>
      <c r="D54" s="4" t="s">
        <v>203</v>
      </c>
      <c r="E54" s="2" t="s">
        <v>253</v>
      </c>
      <c r="F54" s="2" t="s">
        <v>27</v>
      </c>
      <c r="G54" s="4"/>
      <c r="H54" s="3">
        <v>26250000</v>
      </c>
      <c r="I54" s="3">
        <f t="shared" si="0"/>
        <v>26250000</v>
      </c>
      <c r="J54" s="5">
        <f t="shared" si="4"/>
        <v>0</v>
      </c>
      <c r="K54" s="2" t="s">
        <v>3</v>
      </c>
    </row>
    <row r="55" spans="2:11" ht="124.5" customHeight="1" x14ac:dyDescent="0.25">
      <c r="B55" s="4">
        <v>1473</v>
      </c>
      <c r="C55" s="4" t="s">
        <v>228</v>
      </c>
      <c r="D55" s="4" t="s">
        <v>204</v>
      </c>
      <c r="E55" s="2" t="s">
        <v>254</v>
      </c>
      <c r="F55" s="2" t="s">
        <v>27</v>
      </c>
      <c r="G55" s="4"/>
      <c r="H55" s="3">
        <v>7124435</v>
      </c>
      <c r="I55" s="3">
        <f t="shared" si="0"/>
        <v>7124435</v>
      </c>
      <c r="J55" s="5">
        <f t="shared" si="4"/>
        <v>0</v>
      </c>
      <c r="K55" s="2" t="s">
        <v>3</v>
      </c>
    </row>
    <row r="56" spans="2:11" ht="66" customHeight="1" x14ac:dyDescent="0.25">
      <c r="B56" s="4">
        <v>1474</v>
      </c>
      <c r="C56" s="4" t="s">
        <v>229</v>
      </c>
      <c r="D56" s="4" t="s">
        <v>205</v>
      </c>
      <c r="E56" s="2" t="s">
        <v>257</v>
      </c>
      <c r="F56" s="2" t="s">
        <v>255</v>
      </c>
      <c r="G56" s="2" t="s">
        <v>256</v>
      </c>
      <c r="H56" s="3">
        <v>826112.1</v>
      </c>
      <c r="I56" s="3">
        <f t="shared" si="0"/>
        <v>826112.1</v>
      </c>
      <c r="J56" s="5">
        <f t="shared" si="4"/>
        <v>0</v>
      </c>
      <c r="K56" s="2" t="s">
        <v>3</v>
      </c>
    </row>
    <row r="57" spans="2:11" ht="72.75" customHeight="1" x14ac:dyDescent="0.25">
      <c r="B57" s="4">
        <v>1475</v>
      </c>
      <c r="C57" s="4" t="s">
        <v>230</v>
      </c>
      <c r="D57" s="4" t="s">
        <v>206</v>
      </c>
      <c r="E57" s="2" t="s">
        <v>259</v>
      </c>
      <c r="F57" s="2" t="s">
        <v>258</v>
      </c>
      <c r="G57" s="2">
        <v>44832</v>
      </c>
      <c r="H57" s="3">
        <v>1174100</v>
      </c>
      <c r="I57" s="3">
        <f t="shared" si="0"/>
        <v>1174100</v>
      </c>
      <c r="J57" s="5">
        <f t="shared" si="4"/>
        <v>0</v>
      </c>
      <c r="K57" s="2" t="s">
        <v>3</v>
      </c>
    </row>
    <row r="58" spans="2:11" ht="174" customHeight="1" x14ac:dyDescent="0.25">
      <c r="B58" s="4">
        <v>1476</v>
      </c>
      <c r="C58" s="4" t="s">
        <v>231</v>
      </c>
      <c r="D58" s="4" t="s">
        <v>207</v>
      </c>
      <c r="E58" s="2" t="s">
        <v>260</v>
      </c>
      <c r="F58" s="2" t="s">
        <v>261</v>
      </c>
      <c r="G58" s="4" t="s">
        <v>262</v>
      </c>
      <c r="H58" s="3">
        <v>221491.9</v>
      </c>
      <c r="I58" s="3">
        <f t="shared" si="0"/>
        <v>221491.9</v>
      </c>
      <c r="J58" s="5">
        <f t="shared" si="4"/>
        <v>0</v>
      </c>
      <c r="K58" s="2" t="s">
        <v>3</v>
      </c>
    </row>
    <row r="59" spans="2:11" ht="66" customHeight="1" x14ac:dyDescent="0.25">
      <c r="B59" s="4">
        <v>1477</v>
      </c>
      <c r="C59" s="4" t="s">
        <v>232</v>
      </c>
      <c r="D59" s="4" t="s">
        <v>208</v>
      </c>
      <c r="E59" s="2" t="s">
        <v>263</v>
      </c>
      <c r="F59" s="2" t="s">
        <v>26</v>
      </c>
      <c r="G59" s="4"/>
      <c r="H59" s="3">
        <v>5997309.75</v>
      </c>
      <c r="I59" s="3">
        <f t="shared" si="0"/>
        <v>5997309.75</v>
      </c>
      <c r="J59" s="5">
        <f t="shared" si="4"/>
        <v>0</v>
      </c>
      <c r="K59" s="2" t="s">
        <v>3</v>
      </c>
    </row>
    <row r="60" spans="2:11" ht="66" customHeight="1" x14ac:dyDescent="0.25">
      <c r="B60" s="4">
        <v>1478</v>
      </c>
      <c r="C60" s="4" t="s">
        <v>266</v>
      </c>
      <c r="D60" s="4" t="s">
        <v>106</v>
      </c>
      <c r="E60" s="2" t="s">
        <v>267</v>
      </c>
      <c r="F60" s="2" t="s">
        <v>264</v>
      </c>
      <c r="G60" s="4" t="s">
        <v>265</v>
      </c>
      <c r="H60" s="3">
        <v>1876615.65</v>
      </c>
      <c r="I60" s="3">
        <f t="shared" si="0"/>
        <v>1876615.65</v>
      </c>
      <c r="J60" s="5">
        <f t="shared" si="4"/>
        <v>0</v>
      </c>
      <c r="K60" s="2" t="s">
        <v>3</v>
      </c>
    </row>
    <row r="61" spans="2:11" ht="89.25" customHeight="1" x14ac:dyDescent="0.25">
      <c r="B61" s="4">
        <v>1479</v>
      </c>
      <c r="C61" s="4" t="s">
        <v>233</v>
      </c>
      <c r="D61" s="4" t="s">
        <v>209</v>
      </c>
      <c r="E61" s="2" t="s">
        <v>268</v>
      </c>
      <c r="F61" s="2" t="s">
        <v>26</v>
      </c>
      <c r="G61" s="4"/>
      <c r="H61" s="3">
        <v>1000000</v>
      </c>
      <c r="I61" s="3">
        <f t="shared" si="0"/>
        <v>1000000</v>
      </c>
      <c r="J61" s="5">
        <f t="shared" si="4"/>
        <v>0</v>
      </c>
      <c r="K61" s="2" t="s">
        <v>3</v>
      </c>
    </row>
    <row r="62" spans="2:11" ht="66" customHeight="1" x14ac:dyDescent="0.25">
      <c r="B62" s="4">
        <v>1480</v>
      </c>
      <c r="C62" s="4" t="s">
        <v>234</v>
      </c>
      <c r="D62" s="4" t="s">
        <v>210</v>
      </c>
      <c r="E62" s="2" t="s">
        <v>270</v>
      </c>
      <c r="F62" s="2" t="s">
        <v>269</v>
      </c>
      <c r="G62" s="2">
        <v>44860</v>
      </c>
      <c r="H62" s="3">
        <v>115994</v>
      </c>
      <c r="I62" s="3">
        <f t="shared" si="0"/>
        <v>115994</v>
      </c>
      <c r="J62" s="5">
        <f t="shared" ref="J62:J79" si="5">+H62-I62</f>
        <v>0</v>
      </c>
      <c r="K62" s="2" t="s">
        <v>3</v>
      </c>
    </row>
    <row r="63" spans="2:11" ht="66" customHeight="1" x14ac:dyDescent="0.25">
      <c r="B63" s="4">
        <v>1481</v>
      </c>
      <c r="C63" s="4" t="s">
        <v>235</v>
      </c>
      <c r="D63" s="4" t="s">
        <v>211</v>
      </c>
      <c r="E63" s="2" t="s">
        <v>273</v>
      </c>
      <c r="F63" s="2" t="s">
        <v>271</v>
      </c>
      <c r="G63" s="4" t="s">
        <v>272</v>
      </c>
      <c r="H63" s="3">
        <v>191393.66</v>
      </c>
      <c r="I63" s="3">
        <f t="shared" si="0"/>
        <v>191393.66</v>
      </c>
      <c r="J63" s="5">
        <f t="shared" si="5"/>
        <v>0</v>
      </c>
      <c r="K63" s="2" t="s">
        <v>3</v>
      </c>
    </row>
    <row r="64" spans="2:11" ht="81" customHeight="1" x14ac:dyDescent="0.25">
      <c r="B64" s="4">
        <v>1482</v>
      </c>
      <c r="C64" s="4" t="s">
        <v>236</v>
      </c>
      <c r="D64" s="4" t="s">
        <v>43</v>
      </c>
      <c r="E64" s="2" t="s">
        <v>275</v>
      </c>
      <c r="F64" s="2" t="s">
        <v>274</v>
      </c>
      <c r="G64" s="2">
        <v>44837</v>
      </c>
      <c r="H64" s="3">
        <v>29942</v>
      </c>
      <c r="I64" s="3">
        <f t="shared" si="0"/>
        <v>29942</v>
      </c>
      <c r="J64" s="5">
        <f t="shared" si="5"/>
        <v>0</v>
      </c>
      <c r="K64" s="2" t="s">
        <v>3</v>
      </c>
    </row>
    <row r="65" spans="2:11" ht="66" customHeight="1" x14ac:dyDescent="0.25">
      <c r="B65" s="4">
        <v>1483</v>
      </c>
      <c r="C65" s="4" t="s">
        <v>237</v>
      </c>
      <c r="D65" s="4" t="s">
        <v>212</v>
      </c>
      <c r="E65" s="2" t="s">
        <v>277</v>
      </c>
      <c r="F65" s="2" t="s">
        <v>276</v>
      </c>
      <c r="G65" s="2">
        <v>44865</v>
      </c>
      <c r="H65" s="3">
        <v>44943893.57</v>
      </c>
      <c r="I65" s="3">
        <f t="shared" si="0"/>
        <v>44943893.57</v>
      </c>
      <c r="J65" s="5">
        <f t="shared" si="5"/>
        <v>0</v>
      </c>
      <c r="K65" s="2" t="s">
        <v>3</v>
      </c>
    </row>
    <row r="66" spans="2:11" ht="66" customHeight="1" x14ac:dyDescent="0.25">
      <c r="B66" s="4">
        <v>1484</v>
      </c>
      <c r="C66" s="4" t="s">
        <v>238</v>
      </c>
      <c r="D66" s="4" t="s">
        <v>213</v>
      </c>
      <c r="E66" s="2" t="s">
        <v>278</v>
      </c>
      <c r="F66" s="2" t="s">
        <v>26</v>
      </c>
      <c r="G66" s="4"/>
      <c r="H66" s="3">
        <v>7380835.25</v>
      </c>
      <c r="I66" s="3">
        <f t="shared" si="0"/>
        <v>7380835.25</v>
      </c>
      <c r="J66" s="5">
        <f t="shared" si="5"/>
        <v>0</v>
      </c>
      <c r="K66" s="2" t="s">
        <v>3</v>
      </c>
    </row>
    <row r="67" spans="2:11" ht="80.25" customHeight="1" x14ac:dyDescent="0.25">
      <c r="B67" s="4">
        <v>1485</v>
      </c>
      <c r="C67" s="4" t="s">
        <v>239</v>
      </c>
      <c r="D67" s="4" t="s">
        <v>214</v>
      </c>
      <c r="E67" s="2" t="s">
        <v>279</v>
      </c>
      <c r="F67" s="2" t="s">
        <v>26</v>
      </c>
      <c r="G67" s="4"/>
      <c r="H67" s="3">
        <v>15339991.050000001</v>
      </c>
      <c r="I67" s="3">
        <f t="shared" si="0"/>
        <v>15339991.050000001</v>
      </c>
      <c r="J67" s="5">
        <f t="shared" si="5"/>
        <v>0</v>
      </c>
      <c r="K67" s="2" t="s">
        <v>3</v>
      </c>
    </row>
    <row r="68" spans="2:11" ht="82.5" customHeight="1" x14ac:dyDescent="0.25">
      <c r="B68" s="4">
        <v>1486</v>
      </c>
      <c r="C68" s="4" t="s">
        <v>240</v>
      </c>
      <c r="D68" s="4" t="s">
        <v>215</v>
      </c>
      <c r="E68" s="2" t="s">
        <v>280</v>
      </c>
      <c r="F68" s="2" t="s">
        <v>26</v>
      </c>
      <c r="G68" s="4"/>
      <c r="H68" s="3">
        <v>16237468.41</v>
      </c>
      <c r="I68" s="3">
        <f t="shared" si="0"/>
        <v>16237468.41</v>
      </c>
      <c r="J68" s="5">
        <f t="shared" si="5"/>
        <v>0</v>
      </c>
      <c r="K68" s="2" t="s">
        <v>3</v>
      </c>
    </row>
    <row r="69" spans="2:11" ht="66" customHeight="1" x14ac:dyDescent="0.25">
      <c r="B69" s="4">
        <v>1487</v>
      </c>
      <c r="C69" s="4" t="s">
        <v>241</v>
      </c>
      <c r="D69" s="4" t="s">
        <v>216</v>
      </c>
      <c r="E69" s="2" t="s">
        <v>282</v>
      </c>
      <c r="F69" s="2" t="s">
        <v>281</v>
      </c>
      <c r="G69" s="2">
        <v>44865</v>
      </c>
      <c r="H69" s="3">
        <v>4500000</v>
      </c>
      <c r="I69" s="3">
        <f t="shared" si="0"/>
        <v>4500000</v>
      </c>
      <c r="J69" s="5">
        <f t="shared" si="5"/>
        <v>0</v>
      </c>
      <c r="K69" s="2" t="s">
        <v>3</v>
      </c>
    </row>
    <row r="70" spans="2:11" ht="105.75" customHeight="1" x14ac:dyDescent="0.25">
      <c r="B70" s="4">
        <v>1488</v>
      </c>
      <c r="C70" s="4" t="s">
        <v>242</v>
      </c>
      <c r="D70" s="4" t="s">
        <v>217</v>
      </c>
      <c r="E70" s="2" t="s">
        <v>284</v>
      </c>
      <c r="F70" s="2" t="s">
        <v>283</v>
      </c>
      <c r="G70" s="2">
        <v>44860</v>
      </c>
      <c r="H70" s="3">
        <v>47200</v>
      </c>
      <c r="I70" s="3">
        <f t="shared" si="0"/>
        <v>47200</v>
      </c>
      <c r="J70" s="5">
        <f t="shared" si="5"/>
        <v>0</v>
      </c>
      <c r="K70" s="2" t="s">
        <v>3</v>
      </c>
    </row>
    <row r="71" spans="2:11" ht="66" customHeight="1" x14ac:dyDescent="0.25">
      <c r="B71" s="4">
        <v>1489</v>
      </c>
      <c r="C71" s="4" t="s">
        <v>243</v>
      </c>
      <c r="D71" s="4" t="s">
        <v>218</v>
      </c>
      <c r="E71" s="2" t="s">
        <v>285</v>
      </c>
      <c r="F71" s="2" t="s">
        <v>26</v>
      </c>
      <c r="G71" s="4"/>
      <c r="H71" s="3">
        <v>12588874.27</v>
      </c>
      <c r="I71" s="3">
        <f t="shared" si="0"/>
        <v>12588874.27</v>
      </c>
      <c r="J71" s="5">
        <f t="shared" si="5"/>
        <v>0</v>
      </c>
      <c r="K71" s="2" t="s">
        <v>3</v>
      </c>
    </row>
    <row r="72" spans="2:11" ht="66" customHeight="1" x14ac:dyDescent="0.25">
      <c r="B72" s="4">
        <v>1490</v>
      </c>
      <c r="C72" s="4" t="s">
        <v>244</v>
      </c>
      <c r="D72" s="4" t="s">
        <v>219</v>
      </c>
      <c r="E72" s="2" t="s">
        <v>286</v>
      </c>
      <c r="F72" s="2" t="s">
        <v>26</v>
      </c>
      <c r="G72" s="4"/>
      <c r="H72" s="3">
        <v>6166028.1100000003</v>
      </c>
      <c r="I72" s="3">
        <f t="shared" si="0"/>
        <v>6166028.1100000003</v>
      </c>
      <c r="J72" s="5">
        <f t="shared" si="5"/>
        <v>0</v>
      </c>
      <c r="K72" s="2" t="s">
        <v>3</v>
      </c>
    </row>
    <row r="73" spans="2:11" ht="66" customHeight="1" x14ac:dyDescent="0.25">
      <c r="B73" s="4">
        <v>1491</v>
      </c>
      <c r="C73" s="4" t="s">
        <v>245</v>
      </c>
      <c r="D73" s="4" t="s">
        <v>106</v>
      </c>
      <c r="E73" s="2" t="s">
        <v>288</v>
      </c>
      <c r="F73" s="2" t="s">
        <v>287</v>
      </c>
      <c r="G73" s="2">
        <v>44817</v>
      </c>
      <c r="H73" s="3">
        <v>1134894.5</v>
      </c>
      <c r="I73" s="3">
        <f t="shared" si="0"/>
        <v>1134894.5</v>
      </c>
      <c r="J73" s="5">
        <f t="shared" si="5"/>
        <v>0</v>
      </c>
      <c r="K73" s="2" t="s">
        <v>3</v>
      </c>
    </row>
    <row r="74" spans="2:11" ht="66" customHeight="1" x14ac:dyDescent="0.25">
      <c r="B74" s="4">
        <v>1492</v>
      </c>
      <c r="C74" s="4"/>
      <c r="D74" s="4" t="s">
        <v>220</v>
      </c>
      <c r="E74" s="2" t="s">
        <v>289</v>
      </c>
      <c r="F74" s="2" t="s">
        <v>27</v>
      </c>
      <c r="G74" s="4"/>
      <c r="H74" s="3">
        <v>37053256.869999997</v>
      </c>
      <c r="I74" s="3">
        <f t="shared" si="0"/>
        <v>37053256.869999997</v>
      </c>
      <c r="J74" s="5">
        <f t="shared" si="5"/>
        <v>0</v>
      </c>
      <c r="K74" s="2" t="s">
        <v>3</v>
      </c>
    </row>
    <row r="75" spans="2:11" ht="66" customHeight="1" x14ac:dyDescent="0.25">
      <c r="B75" s="4">
        <v>1493</v>
      </c>
      <c r="C75" s="4" t="s">
        <v>246</v>
      </c>
      <c r="D75" s="4" t="s">
        <v>221</v>
      </c>
      <c r="E75" s="2" t="s">
        <v>290</v>
      </c>
      <c r="F75" s="2" t="s">
        <v>26</v>
      </c>
      <c r="G75" s="4"/>
      <c r="H75" s="3">
        <v>15339990.220000001</v>
      </c>
      <c r="I75" s="3">
        <f t="shared" si="0"/>
        <v>15339990.220000001</v>
      </c>
      <c r="J75" s="5">
        <f t="shared" si="5"/>
        <v>0</v>
      </c>
      <c r="K75" s="2" t="s">
        <v>3</v>
      </c>
    </row>
    <row r="76" spans="2:11" ht="66" customHeight="1" x14ac:dyDescent="0.25">
      <c r="B76" s="4">
        <v>1494</v>
      </c>
      <c r="C76" s="4" t="s">
        <v>247</v>
      </c>
      <c r="D76" s="4" t="s">
        <v>222</v>
      </c>
      <c r="E76" s="2" t="s">
        <v>291</v>
      </c>
      <c r="F76" s="2" t="s">
        <v>26</v>
      </c>
      <c r="G76" s="4"/>
      <c r="H76" s="3">
        <v>15340502.779999999</v>
      </c>
      <c r="I76" s="3">
        <f t="shared" si="0"/>
        <v>15340502.779999999</v>
      </c>
      <c r="J76" s="5">
        <f t="shared" si="5"/>
        <v>0</v>
      </c>
      <c r="K76" s="2" t="s">
        <v>3</v>
      </c>
    </row>
    <row r="77" spans="2:11" ht="66" customHeight="1" x14ac:dyDescent="0.25">
      <c r="B77" s="4">
        <v>1495</v>
      </c>
      <c r="C77" s="4" t="s">
        <v>248</v>
      </c>
      <c r="D77" s="4" t="s">
        <v>223</v>
      </c>
      <c r="E77" s="2" t="s">
        <v>293</v>
      </c>
      <c r="F77" s="2" t="s">
        <v>292</v>
      </c>
      <c r="G77" s="2">
        <v>44852</v>
      </c>
      <c r="H77" s="3">
        <v>32906887.829999998</v>
      </c>
      <c r="I77" s="3">
        <f t="shared" si="0"/>
        <v>32906887.829999998</v>
      </c>
      <c r="J77" s="5">
        <f t="shared" si="5"/>
        <v>0</v>
      </c>
      <c r="K77" s="2" t="s">
        <v>3</v>
      </c>
    </row>
    <row r="78" spans="2:11" ht="66" customHeight="1" x14ac:dyDescent="0.25">
      <c r="B78" s="4">
        <v>1496</v>
      </c>
      <c r="C78" s="4" t="s">
        <v>294</v>
      </c>
      <c r="D78" s="4" t="s">
        <v>296</v>
      </c>
      <c r="E78" s="2" t="s">
        <v>297</v>
      </c>
      <c r="F78" s="4" t="s">
        <v>295</v>
      </c>
      <c r="G78" s="2">
        <v>44783</v>
      </c>
      <c r="H78" s="3">
        <v>177000</v>
      </c>
      <c r="I78" s="3">
        <f t="shared" si="0"/>
        <v>177000</v>
      </c>
      <c r="J78" s="5">
        <f t="shared" si="5"/>
        <v>0</v>
      </c>
      <c r="K78" s="2" t="s">
        <v>3</v>
      </c>
    </row>
    <row r="79" spans="2:11" ht="67.5" customHeight="1" x14ac:dyDescent="0.25">
      <c r="B79" s="4">
        <v>1497</v>
      </c>
      <c r="C79" s="4" t="s">
        <v>306</v>
      </c>
      <c r="D79" s="4" t="s">
        <v>298</v>
      </c>
      <c r="E79" s="2" t="s">
        <v>318</v>
      </c>
      <c r="F79" s="4" t="s">
        <v>317</v>
      </c>
      <c r="G79" s="2">
        <v>44837</v>
      </c>
      <c r="H79" s="3">
        <v>14719</v>
      </c>
      <c r="I79" s="3">
        <f t="shared" si="0"/>
        <v>14719</v>
      </c>
      <c r="J79" s="5">
        <f t="shared" si="5"/>
        <v>0</v>
      </c>
      <c r="K79" s="2" t="s">
        <v>3</v>
      </c>
    </row>
    <row r="80" spans="2:11" ht="58.5" customHeight="1" x14ac:dyDescent="0.25">
      <c r="B80" s="4">
        <v>1498</v>
      </c>
      <c r="C80" s="4" t="s">
        <v>307</v>
      </c>
      <c r="D80" s="4" t="s">
        <v>299</v>
      </c>
      <c r="E80" s="2" t="s">
        <v>320</v>
      </c>
      <c r="F80" s="4" t="s">
        <v>319</v>
      </c>
      <c r="G80" s="2">
        <v>44853</v>
      </c>
      <c r="H80" s="3">
        <v>1003717</v>
      </c>
      <c r="I80" s="3">
        <f t="shared" ref="I80:I88" si="6">+H80</f>
        <v>1003717</v>
      </c>
      <c r="J80" s="5">
        <f t="shared" ref="J80:J88" si="7">+H80-I80</f>
        <v>0</v>
      </c>
      <c r="K80" s="2" t="s">
        <v>3</v>
      </c>
    </row>
    <row r="81" spans="2:11" ht="81" customHeight="1" x14ac:dyDescent="0.25">
      <c r="B81" s="4">
        <v>1499</v>
      </c>
      <c r="C81" s="4" t="s">
        <v>308</v>
      </c>
      <c r="D81" s="4" t="s">
        <v>300</v>
      </c>
      <c r="E81" s="2" t="s">
        <v>323</v>
      </c>
      <c r="F81" s="4" t="s">
        <v>321</v>
      </c>
      <c r="G81" s="2" t="s">
        <v>322</v>
      </c>
      <c r="H81" s="3">
        <v>599000</v>
      </c>
      <c r="I81" s="3">
        <f t="shared" si="6"/>
        <v>599000</v>
      </c>
      <c r="J81" s="5">
        <f t="shared" si="7"/>
        <v>0</v>
      </c>
      <c r="K81" s="2" t="s">
        <v>3</v>
      </c>
    </row>
    <row r="82" spans="2:11" ht="88.5" customHeight="1" x14ac:dyDescent="0.25">
      <c r="B82" s="4">
        <v>1500</v>
      </c>
      <c r="C82" s="4" t="s">
        <v>309</v>
      </c>
      <c r="D82" s="4" t="s">
        <v>301</v>
      </c>
      <c r="E82" s="2" t="s">
        <v>326</v>
      </c>
      <c r="F82" s="4" t="s">
        <v>325</v>
      </c>
      <c r="G82" s="2" t="s">
        <v>324</v>
      </c>
      <c r="H82" s="3">
        <v>1139968.8999999999</v>
      </c>
      <c r="I82" s="3">
        <f t="shared" si="6"/>
        <v>1139968.8999999999</v>
      </c>
      <c r="J82" s="5">
        <f t="shared" si="7"/>
        <v>0</v>
      </c>
      <c r="K82" s="2" t="s">
        <v>3</v>
      </c>
    </row>
    <row r="83" spans="2:11" ht="64.5" customHeight="1" x14ac:dyDescent="0.25">
      <c r="B83" s="4">
        <v>1501</v>
      </c>
      <c r="C83" s="4" t="s">
        <v>310</v>
      </c>
      <c r="D83" s="4" t="s">
        <v>36</v>
      </c>
      <c r="E83" s="2" t="s">
        <v>329</v>
      </c>
      <c r="F83" s="4" t="s">
        <v>328</v>
      </c>
      <c r="G83" s="2" t="s">
        <v>327</v>
      </c>
      <c r="H83" s="3">
        <v>13980</v>
      </c>
      <c r="I83" s="3">
        <f t="shared" si="6"/>
        <v>13980</v>
      </c>
      <c r="J83" s="5">
        <f t="shared" si="7"/>
        <v>0</v>
      </c>
      <c r="K83" s="2" t="s">
        <v>3</v>
      </c>
    </row>
    <row r="84" spans="2:11" ht="57.75" customHeight="1" x14ac:dyDescent="0.25">
      <c r="B84" s="4">
        <v>1502</v>
      </c>
      <c r="C84" s="4" t="s">
        <v>311</v>
      </c>
      <c r="D84" s="4" t="s">
        <v>298</v>
      </c>
      <c r="E84" s="2" t="s">
        <v>331</v>
      </c>
      <c r="F84" s="4" t="s">
        <v>330</v>
      </c>
      <c r="G84" s="2">
        <v>44866</v>
      </c>
      <c r="H84" s="3">
        <v>12752</v>
      </c>
      <c r="I84" s="3">
        <f t="shared" si="6"/>
        <v>12752</v>
      </c>
      <c r="J84" s="5">
        <f t="shared" si="7"/>
        <v>0</v>
      </c>
      <c r="K84" s="2" t="s">
        <v>3</v>
      </c>
    </row>
    <row r="85" spans="2:11" ht="75.75" customHeight="1" x14ac:dyDescent="0.25">
      <c r="B85" s="4">
        <v>1503</v>
      </c>
      <c r="C85" s="4" t="s">
        <v>312</v>
      </c>
      <c r="D85" s="4" t="s">
        <v>302</v>
      </c>
      <c r="E85" s="2" t="s">
        <v>333</v>
      </c>
      <c r="F85" s="4" t="s">
        <v>332</v>
      </c>
      <c r="G85" s="2">
        <v>44865</v>
      </c>
      <c r="H85" s="3">
        <v>108730.64</v>
      </c>
      <c r="I85" s="3">
        <f t="shared" si="6"/>
        <v>108730.64</v>
      </c>
      <c r="J85" s="5">
        <f t="shared" si="7"/>
        <v>0</v>
      </c>
      <c r="K85" s="2" t="s">
        <v>3</v>
      </c>
    </row>
    <row r="86" spans="2:11" ht="81.75" customHeight="1" x14ac:dyDescent="0.25">
      <c r="B86" s="4">
        <v>1504</v>
      </c>
      <c r="C86" s="4" t="s">
        <v>313</v>
      </c>
      <c r="D86" s="4" t="s">
        <v>303</v>
      </c>
      <c r="E86" s="2" t="s">
        <v>335</v>
      </c>
      <c r="F86" s="4" t="s">
        <v>334</v>
      </c>
      <c r="G86" s="2">
        <v>44866</v>
      </c>
      <c r="H86" s="3">
        <v>613517.4</v>
      </c>
      <c r="I86" s="3">
        <f t="shared" si="6"/>
        <v>613517.4</v>
      </c>
      <c r="J86" s="5">
        <f t="shared" si="7"/>
        <v>0</v>
      </c>
      <c r="K86" s="2" t="s">
        <v>3</v>
      </c>
    </row>
    <row r="87" spans="2:11" ht="123" customHeight="1" x14ac:dyDescent="0.25">
      <c r="B87" s="4">
        <v>1505</v>
      </c>
      <c r="C87" s="4" t="s">
        <v>314</v>
      </c>
      <c r="D87" s="4" t="s">
        <v>304</v>
      </c>
      <c r="E87" s="2" t="s">
        <v>337</v>
      </c>
      <c r="F87" s="4" t="s">
        <v>336</v>
      </c>
      <c r="G87" s="2">
        <v>44865</v>
      </c>
      <c r="H87" s="3">
        <v>720747.52000000002</v>
      </c>
      <c r="I87" s="3">
        <f t="shared" si="6"/>
        <v>720747.52000000002</v>
      </c>
      <c r="J87" s="5">
        <f t="shared" si="7"/>
        <v>0</v>
      </c>
      <c r="K87" s="2" t="s">
        <v>3</v>
      </c>
    </row>
    <row r="88" spans="2:11" ht="97.5" customHeight="1" x14ac:dyDescent="0.25">
      <c r="B88" s="4">
        <v>1506</v>
      </c>
      <c r="C88" s="4" t="s">
        <v>315</v>
      </c>
      <c r="D88" s="4" t="s">
        <v>43</v>
      </c>
      <c r="E88" s="2" t="s">
        <v>340</v>
      </c>
      <c r="F88" s="4" t="s">
        <v>339</v>
      </c>
      <c r="G88" s="2" t="s">
        <v>338</v>
      </c>
      <c r="H88" s="3">
        <v>32424</v>
      </c>
      <c r="I88" s="3">
        <f t="shared" si="6"/>
        <v>32424</v>
      </c>
      <c r="J88" s="5">
        <f t="shared" si="7"/>
        <v>0</v>
      </c>
      <c r="K88" s="2" t="s">
        <v>3</v>
      </c>
    </row>
    <row r="89" spans="2:11" ht="90" customHeight="1" x14ac:dyDescent="0.25">
      <c r="B89" s="4">
        <v>1507</v>
      </c>
      <c r="C89" s="4" t="s">
        <v>316</v>
      </c>
      <c r="D89" s="4" t="s">
        <v>305</v>
      </c>
      <c r="E89" s="2" t="s">
        <v>342</v>
      </c>
      <c r="F89" s="4" t="s">
        <v>341</v>
      </c>
      <c r="G89" s="2">
        <v>44869</v>
      </c>
      <c r="H89" s="3">
        <v>45462.43</v>
      </c>
      <c r="I89" s="3">
        <f t="shared" ref="I89:I91" si="8">+H89</f>
        <v>45462.43</v>
      </c>
      <c r="J89" s="5">
        <f t="shared" ref="J89:J91" si="9">+H89-I89</f>
        <v>0</v>
      </c>
      <c r="K89" s="2" t="s">
        <v>3</v>
      </c>
    </row>
    <row r="90" spans="2:11" ht="48.75" customHeight="1" x14ac:dyDescent="0.25">
      <c r="B90" s="4">
        <v>1508</v>
      </c>
      <c r="C90" s="4" t="s">
        <v>371</v>
      </c>
      <c r="D90" s="4" t="s">
        <v>344</v>
      </c>
      <c r="E90" s="2" t="s">
        <v>400</v>
      </c>
      <c r="F90" s="4" t="s">
        <v>399</v>
      </c>
      <c r="G90" s="2">
        <v>44680</v>
      </c>
      <c r="H90" s="3">
        <v>5358077.45</v>
      </c>
      <c r="I90" s="3">
        <f t="shared" si="8"/>
        <v>5358077.45</v>
      </c>
      <c r="J90" s="5">
        <f t="shared" si="9"/>
        <v>0</v>
      </c>
      <c r="K90" s="2" t="s">
        <v>3</v>
      </c>
    </row>
    <row r="91" spans="2:11" ht="53.25" customHeight="1" x14ac:dyDescent="0.25">
      <c r="B91" s="4">
        <v>1509</v>
      </c>
      <c r="C91" s="4" t="s">
        <v>372</v>
      </c>
      <c r="D91" s="4" t="s">
        <v>345</v>
      </c>
      <c r="E91" s="2" t="s">
        <v>402</v>
      </c>
      <c r="F91" s="4" t="s">
        <v>401</v>
      </c>
      <c r="G91" s="2">
        <v>44847</v>
      </c>
      <c r="H91" s="3">
        <v>150096</v>
      </c>
      <c r="I91" s="3">
        <f t="shared" si="8"/>
        <v>150096</v>
      </c>
      <c r="J91" s="5">
        <f t="shared" si="9"/>
        <v>0</v>
      </c>
      <c r="K91" s="2" t="s">
        <v>3</v>
      </c>
    </row>
    <row r="92" spans="2:11" ht="66" customHeight="1" x14ac:dyDescent="0.25">
      <c r="B92" s="4">
        <v>1510</v>
      </c>
      <c r="C92" s="4" t="s">
        <v>373</v>
      </c>
      <c r="D92" s="4" t="s">
        <v>346</v>
      </c>
      <c r="E92" s="2" t="s">
        <v>405</v>
      </c>
      <c r="F92" s="4" t="s">
        <v>403</v>
      </c>
      <c r="G92" s="2" t="s">
        <v>404</v>
      </c>
      <c r="H92" s="3">
        <v>43000</v>
      </c>
      <c r="I92" s="3">
        <f t="shared" ref="I92:I110" si="10">+H92</f>
        <v>43000</v>
      </c>
      <c r="J92" s="5">
        <f t="shared" ref="J92:J110" si="11">+H92-I92</f>
        <v>0</v>
      </c>
      <c r="K92" s="2" t="s">
        <v>3</v>
      </c>
    </row>
    <row r="93" spans="2:11" ht="52.5" customHeight="1" x14ac:dyDescent="0.25">
      <c r="B93" s="4">
        <v>1511</v>
      </c>
      <c r="C93" s="4" t="s">
        <v>374</v>
      </c>
      <c r="D93" s="4" t="s">
        <v>347</v>
      </c>
      <c r="E93" s="2" t="s">
        <v>407</v>
      </c>
      <c r="F93" s="4" t="s">
        <v>406</v>
      </c>
      <c r="G93" s="2">
        <v>44832</v>
      </c>
      <c r="H93" s="3">
        <v>232194.5</v>
      </c>
      <c r="I93" s="3">
        <f t="shared" si="10"/>
        <v>232194.5</v>
      </c>
      <c r="J93" s="5">
        <f t="shared" si="11"/>
        <v>0</v>
      </c>
      <c r="K93" s="2" t="s">
        <v>3</v>
      </c>
    </row>
    <row r="94" spans="2:11" ht="56.25" customHeight="1" x14ac:dyDescent="0.25">
      <c r="B94" s="4">
        <v>1512</v>
      </c>
      <c r="C94" s="4" t="s">
        <v>375</v>
      </c>
      <c r="D94" s="4" t="s">
        <v>102</v>
      </c>
      <c r="E94" s="2" t="s">
        <v>409</v>
      </c>
      <c r="F94" s="4" t="s">
        <v>408</v>
      </c>
      <c r="G94" s="2">
        <v>44818</v>
      </c>
      <c r="H94" s="3">
        <v>38885.599999999999</v>
      </c>
      <c r="I94" s="3">
        <f t="shared" si="10"/>
        <v>38885.599999999999</v>
      </c>
      <c r="J94" s="5">
        <f t="shared" si="11"/>
        <v>0</v>
      </c>
      <c r="K94" s="2" t="s">
        <v>3</v>
      </c>
    </row>
    <row r="95" spans="2:11" ht="63" customHeight="1" x14ac:dyDescent="0.25">
      <c r="B95" s="4">
        <v>1513</v>
      </c>
      <c r="C95" s="4" t="s">
        <v>376</v>
      </c>
      <c r="D95" s="4" t="s">
        <v>348</v>
      </c>
      <c r="E95" s="2" t="s">
        <v>411</v>
      </c>
      <c r="F95" s="4" t="s">
        <v>410</v>
      </c>
      <c r="G95" s="2">
        <v>44825</v>
      </c>
      <c r="H95" s="3">
        <v>378839</v>
      </c>
      <c r="I95" s="3">
        <f t="shared" si="10"/>
        <v>378839</v>
      </c>
      <c r="J95" s="5">
        <f t="shared" si="11"/>
        <v>0</v>
      </c>
      <c r="K95" s="2" t="s">
        <v>3</v>
      </c>
    </row>
    <row r="96" spans="2:11" ht="37.5" customHeight="1" x14ac:dyDescent="0.25">
      <c r="B96" s="4">
        <v>1514</v>
      </c>
      <c r="C96" s="4" t="s">
        <v>377</v>
      </c>
      <c r="D96" s="4" t="s">
        <v>349</v>
      </c>
      <c r="E96" s="2" t="s">
        <v>413</v>
      </c>
      <c r="F96" s="4" t="s">
        <v>412</v>
      </c>
      <c r="G96" s="2">
        <v>44851</v>
      </c>
      <c r="H96" s="3">
        <v>396904.98</v>
      </c>
      <c r="I96" s="3">
        <f t="shared" si="10"/>
        <v>396904.98</v>
      </c>
      <c r="J96" s="5">
        <f t="shared" si="11"/>
        <v>0</v>
      </c>
      <c r="K96" s="2" t="s">
        <v>3</v>
      </c>
    </row>
    <row r="97" spans="2:11" ht="75.75" customHeight="1" x14ac:dyDescent="0.25">
      <c r="B97" s="4">
        <v>1515</v>
      </c>
      <c r="C97" s="4" t="s">
        <v>378</v>
      </c>
      <c r="D97" s="4" t="s">
        <v>350</v>
      </c>
      <c r="E97" s="2" t="s">
        <v>416</v>
      </c>
      <c r="F97" s="4" t="s">
        <v>415</v>
      </c>
      <c r="G97" s="2" t="s">
        <v>414</v>
      </c>
      <c r="H97" s="3">
        <v>153400</v>
      </c>
      <c r="I97" s="3">
        <f t="shared" si="10"/>
        <v>153400</v>
      </c>
      <c r="J97" s="5">
        <f t="shared" si="11"/>
        <v>0</v>
      </c>
      <c r="K97" s="2" t="s">
        <v>3</v>
      </c>
    </row>
    <row r="98" spans="2:11" ht="48" customHeight="1" x14ac:dyDescent="0.25">
      <c r="B98" s="4">
        <v>1516</v>
      </c>
      <c r="C98" s="4" t="s">
        <v>379</v>
      </c>
      <c r="D98" s="4" t="s">
        <v>351</v>
      </c>
      <c r="E98" s="2" t="s">
        <v>418</v>
      </c>
      <c r="F98" s="4" t="s">
        <v>417</v>
      </c>
      <c r="G98" s="2">
        <v>44805</v>
      </c>
      <c r="H98" s="3">
        <v>1467129.6</v>
      </c>
      <c r="I98" s="3">
        <f t="shared" si="10"/>
        <v>1467129.6</v>
      </c>
      <c r="J98" s="5">
        <f t="shared" si="11"/>
        <v>0</v>
      </c>
      <c r="K98" s="2" t="s">
        <v>3</v>
      </c>
    </row>
    <row r="99" spans="2:11" ht="73.5" customHeight="1" x14ac:dyDescent="0.25">
      <c r="B99" s="4">
        <v>1517</v>
      </c>
      <c r="C99" s="4" t="s">
        <v>380</v>
      </c>
      <c r="D99" s="4" t="s">
        <v>352</v>
      </c>
      <c r="E99" s="2" t="s">
        <v>421</v>
      </c>
      <c r="F99" s="4" t="s">
        <v>419</v>
      </c>
      <c r="G99" s="2">
        <v>44838</v>
      </c>
      <c r="H99" s="3">
        <v>3664584.4</v>
      </c>
      <c r="I99" s="3">
        <f t="shared" si="10"/>
        <v>3664584.4</v>
      </c>
      <c r="J99" s="5">
        <f t="shared" si="11"/>
        <v>0</v>
      </c>
      <c r="K99" s="2" t="s">
        <v>3</v>
      </c>
    </row>
    <row r="100" spans="2:11" ht="54" customHeight="1" x14ac:dyDescent="0.25">
      <c r="B100" s="4">
        <v>1518</v>
      </c>
      <c r="C100" s="4" t="s">
        <v>540</v>
      </c>
      <c r="D100" s="4" t="s">
        <v>353</v>
      </c>
      <c r="E100" s="2" t="s">
        <v>541</v>
      </c>
      <c r="F100" s="4" t="s">
        <v>420</v>
      </c>
      <c r="G100" s="2">
        <v>44820</v>
      </c>
      <c r="H100" s="3">
        <v>1600000</v>
      </c>
      <c r="I100" s="3">
        <f t="shared" si="10"/>
        <v>1600000</v>
      </c>
      <c r="J100" s="5">
        <f t="shared" si="11"/>
        <v>0</v>
      </c>
      <c r="K100" s="2" t="s">
        <v>3</v>
      </c>
    </row>
    <row r="101" spans="2:11" ht="71.25" customHeight="1" x14ac:dyDescent="0.25">
      <c r="B101" s="4">
        <v>1519</v>
      </c>
      <c r="C101" s="4" t="s">
        <v>381</v>
      </c>
      <c r="D101" s="4" t="s">
        <v>354</v>
      </c>
      <c r="E101" s="2" t="s">
        <v>422</v>
      </c>
      <c r="F101" s="4" t="s">
        <v>168</v>
      </c>
      <c r="G101" s="2">
        <v>44860</v>
      </c>
      <c r="H101" s="3">
        <v>1780838.39</v>
      </c>
      <c r="I101" s="3">
        <f t="shared" si="10"/>
        <v>1780838.39</v>
      </c>
      <c r="J101" s="5">
        <f t="shared" si="11"/>
        <v>0</v>
      </c>
      <c r="K101" s="2" t="s">
        <v>3</v>
      </c>
    </row>
    <row r="102" spans="2:11" ht="123.75" customHeight="1" x14ac:dyDescent="0.25">
      <c r="B102" s="4">
        <v>1520</v>
      </c>
      <c r="C102" s="4" t="s">
        <v>382</v>
      </c>
      <c r="D102" s="4" t="s">
        <v>355</v>
      </c>
      <c r="E102" s="2" t="s">
        <v>425</v>
      </c>
      <c r="F102" s="4" t="s">
        <v>424</v>
      </c>
      <c r="G102" s="2" t="s">
        <v>423</v>
      </c>
      <c r="H102" s="3">
        <v>354000</v>
      </c>
      <c r="I102" s="3">
        <f t="shared" ref="I102:I105" si="12">+H102</f>
        <v>354000</v>
      </c>
      <c r="J102" s="5">
        <f t="shared" ref="J102:J105" si="13">+H102-I102</f>
        <v>0</v>
      </c>
      <c r="K102" s="2" t="s">
        <v>3</v>
      </c>
    </row>
    <row r="103" spans="2:11" ht="61.5" customHeight="1" x14ac:dyDescent="0.25">
      <c r="B103" s="4">
        <v>1521</v>
      </c>
      <c r="C103" s="4" t="s">
        <v>383</v>
      </c>
      <c r="D103" s="4" t="s">
        <v>356</v>
      </c>
      <c r="E103" s="2" t="s">
        <v>427</v>
      </c>
      <c r="F103" s="4" t="s">
        <v>426</v>
      </c>
      <c r="G103" s="2">
        <v>44865</v>
      </c>
      <c r="H103" s="3">
        <v>2892900</v>
      </c>
      <c r="I103" s="3">
        <f t="shared" si="12"/>
        <v>2892900</v>
      </c>
      <c r="J103" s="5">
        <f t="shared" si="13"/>
        <v>0</v>
      </c>
      <c r="K103" s="2" t="s">
        <v>3</v>
      </c>
    </row>
    <row r="104" spans="2:11" ht="108.75" customHeight="1" x14ac:dyDescent="0.25">
      <c r="B104" s="4">
        <v>1522</v>
      </c>
      <c r="C104" s="4" t="s">
        <v>384</v>
      </c>
      <c r="D104" s="4" t="s">
        <v>36</v>
      </c>
      <c r="E104" s="2" t="s">
        <v>430</v>
      </c>
      <c r="F104" s="4" t="s">
        <v>429</v>
      </c>
      <c r="G104" s="2" t="s">
        <v>428</v>
      </c>
      <c r="H104" s="3">
        <v>65220</v>
      </c>
      <c r="I104" s="3">
        <f t="shared" si="12"/>
        <v>65220</v>
      </c>
      <c r="J104" s="5">
        <f t="shared" si="13"/>
        <v>0</v>
      </c>
      <c r="K104" s="2" t="s">
        <v>3</v>
      </c>
    </row>
    <row r="105" spans="2:11" ht="83.25" customHeight="1" x14ac:dyDescent="0.25">
      <c r="B105" s="4">
        <v>1523</v>
      </c>
      <c r="C105" s="4" t="s">
        <v>385</v>
      </c>
      <c r="D105" s="4" t="s">
        <v>357</v>
      </c>
      <c r="E105" s="2" t="s">
        <v>432</v>
      </c>
      <c r="F105" s="4" t="s">
        <v>431</v>
      </c>
      <c r="G105" s="2">
        <v>44853</v>
      </c>
      <c r="H105" s="3">
        <v>295000</v>
      </c>
      <c r="I105" s="3">
        <f t="shared" si="12"/>
        <v>295000</v>
      </c>
      <c r="J105" s="5">
        <f t="shared" si="13"/>
        <v>0</v>
      </c>
      <c r="K105" s="2" t="s">
        <v>3</v>
      </c>
    </row>
    <row r="106" spans="2:11" ht="66" customHeight="1" x14ac:dyDescent="0.25">
      <c r="B106" s="4">
        <v>1524</v>
      </c>
      <c r="C106" s="4" t="s">
        <v>386</v>
      </c>
      <c r="D106" s="4" t="s">
        <v>358</v>
      </c>
      <c r="E106" s="2" t="s">
        <v>359</v>
      </c>
      <c r="F106" s="4" t="s">
        <v>26</v>
      </c>
      <c r="G106" s="2"/>
      <c r="H106" s="3">
        <v>105344166.59</v>
      </c>
      <c r="I106" s="3">
        <f t="shared" si="10"/>
        <v>105344166.59</v>
      </c>
      <c r="J106" s="5">
        <f t="shared" si="11"/>
        <v>0</v>
      </c>
      <c r="K106" s="2" t="s">
        <v>3</v>
      </c>
    </row>
    <row r="107" spans="2:11" ht="66" customHeight="1" x14ac:dyDescent="0.25">
      <c r="B107" s="4">
        <v>1525</v>
      </c>
      <c r="C107" s="4" t="s">
        <v>387</v>
      </c>
      <c r="D107" s="4" t="s">
        <v>358</v>
      </c>
      <c r="E107" s="2" t="s">
        <v>360</v>
      </c>
      <c r="F107" s="4" t="s">
        <v>26</v>
      </c>
      <c r="G107" s="2"/>
      <c r="H107" s="3">
        <v>52915535.609999999</v>
      </c>
      <c r="I107" s="3">
        <f t="shared" si="10"/>
        <v>52915535.609999999</v>
      </c>
      <c r="J107" s="5">
        <f t="shared" si="11"/>
        <v>0</v>
      </c>
      <c r="K107" s="2" t="s">
        <v>3</v>
      </c>
    </row>
    <row r="108" spans="2:11" ht="66" customHeight="1" x14ac:dyDescent="0.25">
      <c r="B108" s="4">
        <v>1526</v>
      </c>
      <c r="C108" s="4" t="s">
        <v>388</v>
      </c>
      <c r="D108" s="4" t="s">
        <v>358</v>
      </c>
      <c r="E108" s="2" t="s">
        <v>361</v>
      </c>
      <c r="F108" s="4" t="s">
        <v>26</v>
      </c>
      <c r="G108" s="2"/>
      <c r="H108" s="3">
        <v>177484280</v>
      </c>
      <c r="I108" s="3">
        <f t="shared" si="10"/>
        <v>177484280</v>
      </c>
      <c r="J108" s="5">
        <f t="shared" si="11"/>
        <v>0</v>
      </c>
      <c r="K108" s="2" t="s">
        <v>3</v>
      </c>
    </row>
    <row r="109" spans="2:11" ht="66" customHeight="1" x14ac:dyDescent="0.25">
      <c r="B109" s="4">
        <v>1527</v>
      </c>
      <c r="C109" s="4" t="s">
        <v>389</v>
      </c>
      <c r="D109" s="4" t="s">
        <v>358</v>
      </c>
      <c r="E109" s="2" t="s">
        <v>362</v>
      </c>
      <c r="F109" s="4" t="s">
        <v>26</v>
      </c>
      <c r="G109" s="2"/>
      <c r="H109" s="3">
        <v>479534074</v>
      </c>
      <c r="I109" s="3">
        <f t="shared" si="10"/>
        <v>479534074</v>
      </c>
      <c r="J109" s="5">
        <f t="shared" si="11"/>
        <v>0</v>
      </c>
      <c r="K109" s="2" t="s">
        <v>3</v>
      </c>
    </row>
    <row r="110" spans="2:11" ht="66" customHeight="1" x14ac:dyDescent="0.25">
      <c r="B110" s="4">
        <v>1528</v>
      </c>
      <c r="C110" s="4" t="s">
        <v>390</v>
      </c>
      <c r="D110" s="4" t="s">
        <v>358</v>
      </c>
      <c r="E110" s="2" t="s">
        <v>363</v>
      </c>
      <c r="F110" s="4" t="s">
        <v>26</v>
      </c>
      <c r="G110" s="2"/>
      <c r="H110" s="3">
        <v>4721943.8</v>
      </c>
      <c r="I110" s="3">
        <f t="shared" si="10"/>
        <v>4721943.8</v>
      </c>
      <c r="J110" s="5">
        <f t="shared" si="11"/>
        <v>0</v>
      </c>
      <c r="K110" s="2" t="s">
        <v>3</v>
      </c>
    </row>
    <row r="111" spans="2:11" ht="111.75" customHeight="1" x14ac:dyDescent="0.25">
      <c r="B111" s="4">
        <v>1529</v>
      </c>
      <c r="C111" s="4" t="s">
        <v>391</v>
      </c>
      <c r="D111" s="4" t="s">
        <v>364</v>
      </c>
      <c r="E111" s="2" t="s">
        <v>434</v>
      </c>
      <c r="F111" s="4" t="s">
        <v>433</v>
      </c>
      <c r="G111" s="2">
        <v>44821</v>
      </c>
      <c r="H111" s="3">
        <v>700000</v>
      </c>
      <c r="I111" s="3">
        <f t="shared" ref="I111:I125" si="14">+H111</f>
        <v>700000</v>
      </c>
      <c r="J111" s="5">
        <f t="shared" ref="J111:J125" si="15">+H111-I111</f>
        <v>0</v>
      </c>
      <c r="K111" s="2" t="s">
        <v>3</v>
      </c>
    </row>
    <row r="112" spans="2:11" ht="66" customHeight="1" x14ac:dyDescent="0.25">
      <c r="B112" s="4">
        <v>1530</v>
      </c>
      <c r="C112" s="4" t="s">
        <v>392</v>
      </c>
      <c r="D112" s="4" t="s">
        <v>365</v>
      </c>
      <c r="E112" s="2" t="s">
        <v>436</v>
      </c>
      <c r="F112" s="4" t="s">
        <v>435</v>
      </c>
      <c r="G112" s="2">
        <v>44841</v>
      </c>
      <c r="H112" s="3">
        <v>684400</v>
      </c>
      <c r="I112" s="3">
        <f t="shared" si="14"/>
        <v>684400</v>
      </c>
      <c r="J112" s="5">
        <f t="shared" si="15"/>
        <v>0</v>
      </c>
      <c r="K112" s="2" t="s">
        <v>3</v>
      </c>
    </row>
    <row r="113" spans="2:11" ht="66" customHeight="1" x14ac:dyDescent="0.25">
      <c r="B113" s="4">
        <v>1531</v>
      </c>
      <c r="C113" s="4" t="s">
        <v>393</v>
      </c>
      <c r="D113" s="4" t="s">
        <v>366</v>
      </c>
      <c r="E113" s="2" t="s">
        <v>438</v>
      </c>
      <c r="F113" s="4" t="s">
        <v>437</v>
      </c>
      <c r="G113" s="2">
        <v>44853</v>
      </c>
      <c r="H113" s="3">
        <v>226799.66</v>
      </c>
      <c r="I113" s="3">
        <f t="shared" si="14"/>
        <v>226799.66</v>
      </c>
      <c r="J113" s="5">
        <f t="shared" si="15"/>
        <v>0</v>
      </c>
      <c r="K113" s="2" t="s">
        <v>3</v>
      </c>
    </row>
    <row r="114" spans="2:11" ht="64.5" customHeight="1" x14ac:dyDescent="0.25">
      <c r="B114" s="4">
        <v>1532</v>
      </c>
      <c r="C114" s="4" t="s">
        <v>394</v>
      </c>
      <c r="D114" s="4" t="s">
        <v>367</v>
      </c>
      <c r="E114" s="2" t="s">
        <v>440</v>
      </c>
      <c r="F114" s="4" t="s">
        <v>439</v>
      </c>
      <c r="G114" s="2" t="s">
        <v>439</v>
      </c>
      <c r="H114" s="3">
        <v>59000</v>
      </c>
      <c r="I114" s="3">
        <f t="shared" si="14"/>
        <v>59000</v>
      </c>
      <c r="J114" s="5">
        <f t="shared" si="15"/>
        <v>0</v>
      </c>
      <c r="K114" s="2" t="s">
        <v>3</v>
      </c>
    </row>
    <row r="115" spans="2:11" ht="48.75" customHeight="1" x14ac:dyDescent="0.25">
      <c r="B115" s="4">
        <v>1533</v>
      </c>
      <c r="C115" s="4" t="s">
        <v>395</v>
      </c>
      <c r="D115" s="4" t="s">
        <v>368</v>
      </c>
      <c r="E115" s="2" t="s">
        <v>441</v>
      </c>
      <c r="F115" s="4" t="s">
        <v>168</v>
      </c>
      <c r="G115" s="2">
        <v>44867</v>
      </c>
      <c r="H115" s="3">
        <v>2340000</v>
      </c>
      <c r="I115" s="3">
        <f t="shared" si="14"/>
        <v>2340000</v>
      </c>
      <c r="J115" s="5">
        <f t="shared" si="15"/>
        <v>0</v>
      </c>
      <c r="K115" s="2" t="s">
        <v>3</v>
      </c>
    </row>
    <row r="116" spans="2:11" ht="45" customHeight="1" x14ac:dyDescent="0.25">
      <c r="B116" s="4">
        <v>1534</v>
      </c>
      <c r="C116" s="4" t="s">
        <v>396</v>
      </c>
      <c r="D116" s="4" t="s">
        <v>101</v>
      </c>
      <c r="E116" s="2" t="s">
        <v>443</v>
      </c>
      <c r="F116" s="4" t="s">
        <v>442</v>
      </c>
      <c r="G116" s="2">
        <v>44862</v>
      </c>
      <c r="H116" s="3">
        <v>12808.9</v>
      </c>
      <c r="I116" s="3">
        <f t="shared" si="14"/>
        <v>12808.9</v>
      </c>
      <c r="J116" s="5">
        <f t="shared" si="15"/>
        <v>0</v>
      </c>
      <c r="K116" s="2" t="s">
        <v>3</v>
      </c>
    </row>
    <row r="117" spans="2:11" ht="66" customHeight="1" x14ac:dyDescent="0.25">
      <c r="B117" s="4">
        <v>1535</v>
      </c>
      <c r="C117" s="4" t="s">
        <v>397</v>
      </c>
      <c r="D117" s="4" t="s">
        <v>369</v>
      </c>
      <c r="E117" s="2" t="s">
        <v>445</v>
      </c>
      <c r="F117" s="4" t="s">
        <v>444</v>
      </c>
      <c r="G117" s="2">
        <v>44868</v>
      </c>
      <c r="H117" s="3">
        <v>106200</v>
      </c>
      <c r="I117" s="3">
        <f t="shared" si="14"/>
        <v>106200</v>
      </c>
      <c r="J117" s="5">
        <f t="shared" si="15"/>
        <v>0</v>
      </c>
      <c r="K117" s="2" t="s">
        <v>3</v>
      </c>
    </row>
    <row r="118" spans="2:11" ht="72.75" customHeight="1" x14ac:dyDescent="0.25">
      <c r="B118" s="4">
        <v>1536</v>
      </c>
      <c r="C118" s="4" t="s">
        <v>398</v>
      </c>
      <c r="D118" s="4" t="s">
        <v>370</v>
      </c>
      <c r="E118" s="2" t="s">
        <v>446</v>
      </c>
      <c r="F118" s="4" t="s">
        <v>27</v>
      </c>
      <c r="G118" s="2"/>
      <c r="H118" s="3">
        <v>25258627.010000002</v>
      </c>
      <c r="I118" s="3">
        <f t="shared" si="14"/>
        <v>25258627.010000002</v>
      </c>
      <c r="J118" s="5">
        <f t="shared" si="15"/>
        <v>0</v>
      </c>
      <c r="K118" s="2" t="s">
        <v>3</v>
      </c>
    </row>
    <row r="119" spans="2:11" ht="93" customHeight="1" x14ac:dyDescent="0.25">
      <c r="B119" s="4">
        <v>1537</v>
      </c>
      <c r="C119" s="4" t="s">
        <v>487</v>
      </c>
      <c r="D119" s="4" t="s">
        <v>447</v>
      </c>
      <c r="E119" s="2" t="s">
        <v>460</v>
      </c>
      <c r="F119" s="4" t="s">
        <v>459</v>
      </c>
      <c r="G119" s="2">
        <v>44861</v>
      </c>
      <c r="H119" s="3">
        <v>9378479.5600000005</v>
      </c>
      <c r="I119" s="3">
        <f t="shared" si="14"/>
        <v>9378479.5600000005</v>
      </c>
      <c r="J119" s="5">
        <f t="shared" si="15"/>
        <v>0</v>
      </c>
      <c r="K119" s="2" t="s">
        <v>3</v>
      </c>
    </row>
    <row r="120" spans="2:11" ht="66" customHeight="1" x14ac:dyDescent="0.25">
      <c r="B120" s="4">
        <v>1538</v>
      </c>
      <c r="C120" s="4" t="s">
        <v>488</v>
      </c>
      <c r="D120" s="4" t="s">
        <v>448</v>
      </c>
      <c r="E120" s="2" t="s">
        <v>461</v>
      </c>
      <c r="F120" s="4" t="s">
        <v>27</v>
      </c>
      <c r="G120" s="2"/>
      <c r="H120" s="3">
        <v>15339990.220000001</v>
      </c>
      <c r="I120" s="3">
        <f t="shared" si="14"/>
        <v>15339990.220000001</v>
      </c>
      <c r="J120" s="5">
        <f t="shared" si="15"/>
        <v>0</v>
      </c>
      <c r="K120" s="2" t="s">
        <v>3</v>
      </c>
    </row>
    <row r="121" spans="2:11" ht="66" customHeight="1" x14ac:dyDescent="0.25">
      <c r="B121" s="4">
        <v>1539</v>
      </c>
      <c r="C121" s="4" t="s">
        <v>489</v>
      </c>
      <c r="D121" s="4" t="s">
        <v>449</v>
      </c>
      <c r="E121" s="2" t="s">
        <v>462</v>
      </c>
      <c r="F121" s="4" t="s">
        <v>27</v>
      </c>
      <c r="G121" s="2"/>
      <c r="H121" s="3">
        <v>10672615.449999999</v>
      </c>
      <c r="I121" s="3">
        <f t="shared" si="14"/>
        <v>10672615.449999999</v>
      </c>
      <c r="J121" s="5">
        <f t="shared" si="15"/>
        <v>0</v>
      </c>
      <c r="K121" s="2" t="s">
        <v>3</v>
      </c>
    </row>
    <row r="122" spans="2:11" ht="66" customHeight="1" x14ac:dyDescent="0.25">
      <c r="B122" s="4">
        <v>1540</v>
      </c>
      <c r="C122" s="4" t="s">
        <v>516</v>
      </c>
      <c r="D122" s="4" t="s">
        <v>450</v>
      </c>
      <c r="E122" s="2" t="s">
        <v>517</v>
      </c>
      <c r="F122" s="4" t="s">
        <v>27</v>
      </c>
      <c r="G122" s="2"/>
      <c r="H122" s="3">
        <v>15339990.699999999</v>
      </c>
      <c r="I122" s="3">
        <f t="shared" si="14"/>
        <v>15339990.699999999</v>
      </c>
      <c r="J122" s="5">
        <f t="shared" si="15"/>
        <v>0</v>
      </c>
      <c r="K122" s="2" t="s">
        <v>3</v>
      </c>
    </row>
    <row r="123" spans="2:11" ht="66" customHeight="1" x14ac:dyDescent="0.25">
      <c r="B123" s="4">
        <v>1541</v>
      </c>
      <c r="C123" s="4" t="s">
        <v>518</v>
      </c>
      <c r="D123" s="4" t="s">
        <v>451</v>
      </c>
      <c r="E123" s="2" t="s">
        <v>519</v>
      </c>
      <c r="F123" s="4" t="s">
        <v>463</v>
      </c>
      <c r="G123" s="2" t="s">
        <v>464</v>
      </c>
      <c r="H123" s="3">
        <v>4500000</v>
      </c>
      <c r="I123" s="3">
        <f t="shared" si="14"/>
        <v>4500000</v>
      </c>
      <c r="J123" s="5">
        <f t="shared" si="15"/>
        <v>0</v>
      </c>
      <c r="K123" s="2" t="s">
        <v>3</v>
      </c>
    </row>
    <row r="124" spans="2:11" ht="68.25" customHeight="1" x14ac:dyDescent="0.25">
      <c r="B124" s="4">
        <v>1542</v>
      </c>
      <c r="C124" s="4" t="s">
        <v>520</v>
      </c>
      <c r="D124" s="4" t="s">
        <v>452</v>
      </c>
      <c r="E124" s="2" t="s">
        <v>521</v>
      </c>
      <c r="F124" s="4" t="s">
        <v>26</v>
      </c>
      <c r="G124" s="2"/>
      <c r="H124" s="3">
        <v>15731151.34</v>
      </c>
      <c r="I124" s="3">
        <f t="shared" si="14"/>
        <v>15731151.34</v>
      </c>
      <c r="J124" s="5">
        <f t="shared" si="15"/>
        <v>0</v>
      </c>
      <c r="K124" s="2" t="s">
        <v>3</v>
      </c>
    </row>
    <row r="125" spans="2:11" ht="66" customHeight="1" x14ac:dyDescent="0.25">
      <c r="B125" s="4">
        <v>1543</v>
      </c>
      <c r="C125" s="4" t="s">
        <v>522</v>
      </c>
      <c r="D125" s="4" t="s">
        <v>453</v>
      </c>
      <c r="E125" s="2" t="s">
        <v>523</v>
      </c>
      <c r="F125" s="4" t="s">
        <v>26</v>
      </c>
      <c r="G125" s="2"/>
      <c r="H125" s="3">
        <v>15339990.220000001</v>
      </c>
      <c r="I125" s="3">
        <f t="shared" si="14"/>
        <v>15339990.220000001</v>
      </c>
      <c r="J125" s="5">
        <f t="shared" si="15"/>
        <v>0</v>
      </c>
      <c r="K125" s="2" t="s">
        <v>3</v>
      </c>
    </row>
    <row r="126" spans="2:11" ht="74.25" customHeight="1" x14ac:dyDescent="0.25">
      <c r="B126" s="4">
        <v>1544</v>
      </c>
      <c r="C126" s="4" t="s">
        <v>524</v>
      </c>
      <c r="D126" s="4" t="s">
        <v>454</v>
      </c>
      <c r="E126" s="2" t="s">
        <v>525</v>
      </c>
      <c r="F126" s="4" t="s">
        <v>26</v>
      </c>
      <c r="G126" s="2"/>
      <c r="H126" s="3">
        <v>15339990.210000001</v>
      </c>
      <c r="I126" s="3">
        <f t="shared" ref="I126:I182" si="16">+H126</f>
        <v>15339990.210000001</v>
      </c>
      <c r="J126" s="5">
        <f t="shared" ref="J126:J182" si="17">+H126-I126</f>
        <v>0</v>
      </c>
      <c r="K126" s="2" t="s">
        <v>3</v>
      </c>
    </row>
    <row r="127" spans="2:11" ht="66" customHeight="1" x14ac:dyDescent="0.25">
      <c r="B127" s="4">
        <v>1545</v>
      </c>
      <c r="C127" s="4" t="s">
        <v>526</v>
      </c>
      <c r="D127" s="4" t="s">
        <v>455</v>
      </c>
      <c r="E127" s="2" t="s">
        <v>527</v>
      </c>
      <c r="F127" s="4" t="s">
        <v>26</v>
      </c>
      <c r="G127" s="2"/>
      <c r="H127" s="3">
        <v>12548386.27</v>
      </c>
      <c r="I127" s="3">
        <f t="shared" ref="I127:I155" si="18">+H127</f>
        <v>12548386.27</v>
      </c>
      <c r="J127" s="5">
        <f t="shared" ref="J127:J155" si="19">+H127-I127</f>
        <v>0</v>
      </c>
      <c r="K127" s="2" t="s">
        <v>3</v>
      </c>
    </row>
    <row r="128" spans="2:11" ht="66" customHeight="1" x14ac:dyDescent="0.25">
      <c r="B128" s="4">
        <v>1546</v>
      </c>
      <c r="C128" s="4" t="s">
        <v>528</v>
      </c>
      <c r="D128" s="4" t="s">
        <v>456</v>
      </c>
      <c r="E128" s="2" t="s">
        <v>529</v>
      </c>
      <c r="F128" s="4" t="s">
        <v>26</v>
      </c>
      <c r="G128" s="2"/>
      <c r="H128" s="3">
        <v>12548386.380000001</v>
      </c>
      <c r="I128" s="3">
        <f t="shared" si="18"/>
        <v>12548386.380000001</v>
      </c>
      <c r="J128" s="5">
        <f t="shared" si="19"/>
        <v>0</v>
      </c>
      <c r="K128" s="2" t="s">
        <v>3</v>
      </c>
    </row>
    <row r="129" spans="2:11" ht="66" customHeight="1" x14ac:dyDescent="0.25">
      <c r="B129" s="4">
        <v>1547</v>
      </c>
      <c r="C129" s="4" t="s">
        <v>530</v>
      </c>
      <c r="D129" s="4" t="s">
        <v>457</v>
      </c>
      <c r="E129" s="2" t="s">
        <v>531</v>
      </c>
      <c r="F129" s="4" t="s">
        <v>465</v>
      </c>
      <c r="G129" s="2">
        <v>44853</v>
      </c>
      <c r="H129" s="3">
        <v>1547500.6</v>
      </c>
      <c r="I129" s="3">
        <f t="shared" si="18"/>
        <v>1547500.6</v>
      </c>
      <c r="J129" s="5">
        <f t="shared" si="19"/>
        <v>0</v>
      </c>
      <c r="K129" s="2" t="s">
        <v>3</v>
      </c>
    </row>
    <row r="130" spans="2:11" ht="78.75" customHeight="1" x14ac:dyDescent="0.25">
      <c r="B130" s="4">
        <v>1548</v>
      </c>
      <c r="C130" s="4" t="s">
        <v>532</v>
      </c>
      <c r="D130" s="4" t="s">
        <v>458</v>
      </c>
      <c r="E130" s="2" t="s">
        <v>533</v>
      </c>
      <c r="F130" s="4" t="s">
        <v>466</v>
      </c>
      <c r="G130" s="2">
        <v>44858</v>
      </c>
      <c r="H130" s="3">
        <v>1303714.69</v>
      </c>
      <c r="I130" s="3">
        <f t="shared" si="18"/>
        <v>1303714.69</v>
      </c>
      <c r="J130" s="5">
        <f t="shared" si="19"/>
        <v>0</v>
      </c>
      <c r="K130" s="2" t="s">
        <v>3</v>
      </c>
    </row>
    <row r="131" spans="2:11" ht="66" customHeight="1" x14ac:dyDescent="0.25">
      <c r="B131" s="4">
        <v>1549</v>
      </c>
      <c r="C131" s="4" t="s">
        <v>486</v>
      </c>
      <c r="D131" s="4" t="s">
        <v>467</v>
      </c>
      <c r="E131" s="2" t="s">
        <v>515</v>
      </c>
      <c r="F131" s="4" t="s">
        <v>27</v>
      </c>
      <c r="G131" s="2"/>
      <c r="H131" s="3">
        <v>29650448.109999999</v>
      </c>
      <c r="I131" s="3">
        <f t="shared" si="18"/>
        <v>29650448.109999999</v>
      </c>
      <c r="J131" s="5">
        <f t="shared" si="19"/>
        <v>0</v>
      </c>
      <c r="K131" s="2" t="s">
        <v>3</v>
      </c>
    </row>
    <row r="132" spans="2:11" ht="68.25" customHeight="1" x14ac:dyDescent="0.25">
      <c r="B132" s="4">
        <v>1550</v>
      </c>
      <c r="C132" s="4" t="s">
        <v>485</v>
      </c>
      <c r="D132" s="4" t="s">
        <v>468</v>
      </c>
      <c r="E132" s="2" t="s">
        <v>514</v>
      </c>
      <c r="F132" s="4" t="s">
        <v>513</v>
      </c>
      <c r="G132" s="2">
        <v>44844</v>
      </c>
      <c r="H132" s="3">
        <v>163996.4</v>
      </c>
      <c r="I132" s="3">
        <f t="shared" si="18"/>
        <v>163996.4</v>
      </c>
      <c r="J132" s="5">
        <f t="shared" si="19"/>
        <v>0</v>
      </c>
      <c r="K132" s="2" t="s">
        <v>3</v>
      </c>
    </row>
    <row r="133" spans="2:11" ht="112.5" customHeight="1" x14ac:dyDescent="0.25">
      <c r="B133" s="4">
        <v>1551</v>
      </c>
      <c r="C133" s="4" t="s">
        <v>484</v>
      </c>
      <c r="D133" s="4" t="s">
        <v>469</v>
      </c>
      <c r="E133" s="2" t="s">
        <v>512</v>
      </c>
      <c r="F133" s="4" t="s">
        <v>511</v>
      </c>
      <c r="G133" s="2">
        <v>44859</v>
      </c>
      <c r="H133" s="3">
        <v>20000000</v>
      </c>
      <c r="I133" s="3">
        <f t="shared" si="18"/>
        <v>20000000</v>
      </c>
      <c r="J133" s="5">
        <f t="shared" si="19"/>
        <v>0</v>
      </c>
      <c r="K133" s="2" t="s">
        <v>3</v>
      </c>
    </row>
    <row r="134" spans="2:11" ht="77.25" customHeight="1" x14ac:dyDescent="0.25">
      <c r="B134" s="4">
        <v>1552</v>
      </c>
      <c r="C134" s="4" t="s">
        <v>483</v>
      </c>
      <c r="D134" s="4" t="s">
        <v>470</v>
      </c>
      <c r="E134" s="2" t="s">
        <v>510</v>
      </c>
      <c r="F134" s="4" t="s">
        <v>509</v>
      </c>
      <c r="G134" s="2">
        <v>44825</v>
      </c>
      <c r="H134" s="3">
        <v>543534.43000000005</v>
      </c>
      <c r="I134" s="3">
        <f t="shared" si="18"/>
        <v>543534.43000000005</v>
      </c>
      <c r="J134" s="5">
        <f t="shared" si="19"/>
        <v>0</v>
      </c>
      <c r="K134" s="2" t="s">
        <v>3</v>
      </c>
    </row>
    <row r="135" spans="2:11" ht="66" customHeight="1" x14ac:dyDescent="0.25">
      <c r="B135" s="4">
        <v>1553</v>
      </c>
      <c r="C135" s="4" t="s">
        <v>482</v>
      </c>
      <c r="D135" s="4" t="s">
        <v>471</v>
      </c>
      <c r="E135" s="2" t="s">
        <v>508</v>
      </c>
      <c r="F135" s="4" t="s">
        <v>507</v>
      </c>
      <c r="G135" s="2">
        <v>44846</v>
      </c>
      <c r="H135" s="3">
        <v>22400</v>
      </c>
      <c r="I135" s="3">
        <f t="shared" si="18"/>
        <v>22400</v>
      </c>
      <c r="J135" s="5">
        <f t="shared" si="19"/>
        <v>0</v>
      </c>
      <c r="K135" s="2" t="s">
        <v>3</v>
      </c>
    </row>
    <row r="136" spans="2:11" ht="66" customHeight="1" x14ac:dyDescent="0.25">
      <c r="B136" s="4">
        <v>1554</v>
      </c>
      <c r="C136" s="4" t="s">
        <v>481</v>
      </c>
      <c r="D136" s="4" t="s">
        <v>472</v>
      </c>
      <c r="E136" s="2" t="s">
        <v>506</v>
      </c>
      <c r="F136" s="4" t="s">
        <v>504</v>
      </c>
      <c r="G136" s="2" t="s">
        <v>505</v>
      </c>
      <c r="H136" s="3">
        <v>15812</v>
      </c>
      <c r="I136" s="3">
        <f t="shared" si="18"/>
        <v>15812</v>
      </c>
      <c r="J136" s="5">
        <f t="shared" si="19"/>
        <v>0</v>
      </c>
      <c r="K136" s="2" t="s">
        <v>3</v>
      </c>
    </row>
    <row r="137" spans="2:11" ht="66" customHeight="1" x14ac:dyDescent="0.25">
      <c r="B137" s="4">
        <v>1555</v>
      </c>
      <c r="C137" s="4" t="s">
        <v>480</v>
      </c>
      <c r="D137" s="4" t="s">
        <v>473</v>
      </c>
      <c r="E137" s="2" t="s">
        <v>503</v>
      </c>
      <c r="F137" s="4" t="s">
        <v>502</v>
      </c>
      <c r="G137" s="2" t="s">
        <v>501</v>
      </c>
      <c r="H137" s="3">
        <v>14160</v>
      </c>
      <c r="I137" s="3">
        <f t="shared" si="18"/>
        <v>14160</v>
      </c>
      <c r="J137" s="5">
        <f t="shared" si="19"/>
        <v>0</v>
      </c>
      <c r="K137" s="2" t="s">
        <v>3</v>
      </c>
    </row>
    <row r="138" spans="2:11" ht="66" customHeight="1" x14ac:dyDescent="0.25">
      <c r="B138" s="4">
        <v>1556</v>
      </c>
      <c r="C138" s="4" t="s">
        <v>479</v>
      </c>
      <c r="D138" s="4" t="s">
        <v>344</v>
      </c>
      <c r="E138" s="2" t="s">
        <v>500</v>
      </c>
      <c r="F138" s="4" t="s">
        <v>498</v>
      </c>
      <c r="G138" s="2" t="s">
        <v>499</v>
      </c>
      <c r="H138" s="3">
        <v>86655.01</v>
      </c>
      <c r="I138" s="3">
        <f t="shared" si="18"/>
        <v>86655.01</v>
      </c>
      <c r="J138" s="5">
        <f t="shared" si="19"/>
        <v>0</v>
      </c>
      <c r="K138" s="2" t="s">
        <v>3</v>
      </c>
    </row>
    <row r="139" spans="2:11" ht="78" customHeight="1" x14ac:dyDescent="0.25">
      <c r="B139" s="4">
        <v>1557</v>
      </c>
      <c r="C139" s="4" t="s">
        <v>478</v>
      </c>
      <c r="D139" s="4" t="s">
        <v>474</v>
      </c>
      <c r="E139" s="2" t="s">
        <v>497</v>
      </c>
      <c r="F139" s="4" t="s">
        <v>496</v>
      </c>
      <c r="G139" s="2" t="s">
        <v>495</v>
      </c>
      <c r="H139" s="3">
        <v>43660</v>
      </c>
      <c r="I139" s="3">
        <f t="shared" si="18"/>
        <v>43660</v>
      </c>
      <c r="J139" s="5">
        <f t="shared" si="19"/>
        <v>0</v>
      </c>
      <c r="K139" s="2" t="s">
        <v>3</v>
      </c>
    </row>
    <row r="140" spans="2:11" ht="66" customHeight="1" x14ac:dyDescent="0.25">
      <c r="B140" s="4">
        <v>1558</v>
      </c>
      <c r="C140" s="4" t="s">
        <v>477</v>
      </c>
      <c r="D140" s="4" t="s">
        <v>45</v>
      </c>
      <c r="E140" s="2" t="s">
        <v>494</v>
      </c>
      <c r="F140" s="4" t="s">
        <v>493</v>
      </c>
      <c r="G140" s="2">
        <v>44859</v>
      </c>
      <c r="H140" s="3">
        <v>41378.5</v>
      </c>
      <c r="I140" s="3">
        <f t="shared" si="18"/>
        <v>41378.5</v>
      </c>
      <c r="J140" s="5">
        <f t="shared" si="19"/>
        <v>0</v>
      </c>
      <c r="K140" s="2" t="s">
        <v>3</v>
      </c>
    </row>
    <row r="141" spans="2:11" ht="52.5" customHeight="1" x14ac:dyDescent="0.25">
      <c r="B141" s="4">
        <v>1559</v>
      </c>
      <c r="C141" s="4" t="s">
        <v>476</v>
      </c>
      <c r="D141" s="4" t="s">
        <v>349</v>
      </c>
      <c r="E141" s="2" t="s">
        <v>492</v>
      </c>
      <c r="F141" s="4" t="s">
        <v>491</v>
      </c>
      <c r="G141" s="2">
        <v>44866</v>
      </c>
      <c r="H141" s="3">
        <v>239906.13</v>
      </c>
      <c r="I141" s="3">
        <f t="shared" si="18"/>
        <v>239906.13</v>
      </c>
      <c r="J141" s="5">
        <f t="shared" si="19"/>
        <v>0</v>
      </c>
      <c r="K141" s="2" t="s">
        <v>3</v>
      </c>
    </row>
    <row r="142" spans="2:11" ht="66" customHeight="1" x14ac:dyDescent="0.25">
      <c r="B142" s="4">
        <v>1560</v>
      </c>
      <c r="C142" s="4" t="s">
        <v>475</v>
      </c>
      <c r="D142" s="4" t="s">
        <v>200</v>
      </c>
      <c r="E142" s="2" t="s">
        <v>490</v>
      </c>
      <c r="F142" s="4" t="s">
        <v>26</v>
      </c>
      <c r="G142" s="2"/>
      <c r="H142" s="3">
        <v>311075</v>
      </c>
      <c r="I142" s="3">
        <f t="shared" si="18"/>
        <v>311075</v>
      </c>
      <c r="J142" s="5">
        <f t="shared" si="19"/>
        <v>0</v>
      </c>
      <c r="K142" s="2" t="s">
        <v>3</v>
      </c>
    </row>
    <row r="143" spans="2:11" ht="74.25" customHeight="1" x14ac:dyDescent="0.25">
      <c r="B143" s="4">
        <v>1561</v>
      </c>
      <c r="C143" s="4" t="s">
        <v>534</v>
      </c>
      <c r="D143" s="4" t="s">
        <v>542</v>
      </c>
      <c r="E143" s="2" t="s">
        <v>552</v>
      </c>
      <c r="F143" s="4" t="s">
        <v>26</v>
      </c>
      <c r="G143" s="2"/>
      <c r="H143" s="3">
        <v>43903170</v>
      </c>
      <c r="I143" s="3">
        <f t="shared" si="18"/>
        <v>43903170</v>
      </c>
      <c r="J143" s="5">
        <f t="shared" si="19"/>
        <v>0</v>
      </c>
      <c r="K143" s="2" t="s">
        <v>3</v>
      </c>
    </row>
    <row r="144" spans="2:11" ht="58.5" customHeight="1" x14ac:dyDescent="0.25">
      <c r="B144" s="4">
        <v>1562</v>
      </c>
      <c r="C144" s="4" t="s">
        <v>535</v>
      </c>
      <c r="D144" s="4" t="s">
        <v>473</v>
      </c>
      <c r="E144" s="2" t="s">
        <v>553</v>
      </c>
      <c r="F144" s="4" t="s">
        <v>538</v>
      </c>
      <c r="G144" s="2" t="s">
        <v>539</v>
      </c>
      <c r="H144" s="3">
        <v>35400</v>
      </c>
      <c r="I144" s="3">
        <f t="shared" si="18"/>
        <v>35400</v>
      </c>
      <c r="J144" s="5">
        <f t="shared" si="19"/>
        <v>0</v>
      </c>
      <c r="K144" s="2" t="s">
        <v>3</v>
      </c>
    </row>
    <row r="145" spans="2:11" ht="62.25" customHeight="1" x14ac:dyDescent="0.25">
      <c r="B145" s="4">
        <v>1563</v>
      </c>
      <c r="C145" s="4" t="s">
        <v>536</v>
      </c>
      <c r="D145" s="4" t="s">
        <v>543</v>
      </c>
      <c r="E145" s="2" t="s">
        <v>554</v>
      </c>
      <c r="F145" s="4" t="s">
        <v>537</v>
      </c>
      <c r="G145" s="2">
        <v>44854</v>
      </c>
      <c r="H145" s="3">
        <v>31349.5</v>
      </c>
      <c r="I145" s="3">
        <f t="shared" si="18"/>
        <v>31349.5</v>
      </c>
      <c r="J145" s="5">
        <f t="shared" si="19"/>
        <v>0</v>
      </c>
      <c r="K145" s="2" t="s">
        <v>3</v>
      </c>
    </row>
    <row r="146" spans="2:11" ht="66" customHeight="1" x14ac:dyDescent="0.25">
      <c r="B146" s="4">
        <v>1564</v>
      </c>
      <c r="C146" s="4" t="s">
        <v>555</v>
      </c>
      <c r="D146" s="4" t="s">
        <v>346</v>
      </c>
      <c r="E146" s="2" t="s">
        <v>568</v>
      </c>
      <c r="F146" s="4" t="s">
        <v>567</v>
      </c>
      <c r="G146" s="2">
        <v>44867</v>
      </c>
      <c r="H146" s="3">
        <v>11999.99</v>
      </c>
      <c r="I146" s="3">
        <f t="shared" si="18"/>
        <v>11999.99</v>
      </c>
      <c r="J146" s="5">
        <f t="shared" si="19"/>
        <v>0</v>
      </c>
      <c r="K146" s="2" t="s">
        <v>3</v>
      </c>
    </row>
    <row r="147" spans="2:11" ht="62.25" customHeight="1" x14ac:dyDescent="0.25">
      <c r="B147" s="4">
        <v>1565</v>
      </c>
      <c r="C147" s="4" t="s">
        <v>556</v>
      </c>
      <c r="D147" s="4" t="s">
        <v>211</v>
      </c>
      <c r="E147" s="2" t="s">
        <v>570</v>
      </c>
      <c r="F147" s="4" t="s">
        <v>569</v>
      </c>
      <c r="G147" s="2">
        <v>44868</v>
      </c>
      <c r="H147" s="3">
        <v>1020418.68</v>
      </c>
      <c r="I147" s="3">
        <f t="shared" si="18"/>
        <v>1020418.68</v>
      </c>
      <c r="J147" s="5">
        <f t="shared" si="19"/>
        <v>0</v>
      </c>
      <c r="K147" s="2" t="s">
        <v>3</v>
      </c>
    </row>
    <row r="148" spans="2:11" ht="61.5" customHeight="1" x14ac:dyDescent="0.25">
      <c r="B148" s="4">
        <v>1566</v>
      </c>
      <c r="C148" s="4" t="s">
        <v>557</v>
      </c>
      <c r="D148" s="4" t="s">
        <v>544</v>
      </c>
      <c r="E148" s="2" t="s">
        <v>572</v>
      </c>
      <c r="F148" s="4" t="s">
        <v>571</v>
      </c>
      <c r="G148" s="2">
        <v>44837</v>
      </c>
      <c r="H148" s="3">
        <v>236830</v>
      </c>
      <c r="I148" s="3">
        <f t="shared" si="18"/>
        <v>236830</v>
      </c>
      <c r="J148" s="5">
        <f t="shared" si="19"/>
        <v>0</v>
      </c>
      <c r="K148" s="2" t="s">
        <v>3</v>
      </c>
    </row>
    <row r="149" spans="2:11" ht="63" customHeight="1" x14ac:dyDescent="0.25">
      <c r="B149" s="4">
        <v>1567</v>
      </c>
      <c r="C149" s="4" t="s">
        <v>558</v>
      </c>
      <c r="D149" s="4" t="s">
        <v>545</v>
      </c>
      <c r="E149" s="2" t="s">
        <v>575</v>
      </c>
      <c r="F149" s="4" t="s">
        <v>574</v>
      </c>
      <c r="G149" s="2" t="s">
        <v>573</v>
      </c>
      <c r="H149" s="3">
        <v>212400</v>
      </c>
      <c r="I149" s="3">
        <f t="shared" si="18"/>
        <v>212400</v>
      </c>
      <c r="J149" s="5">
        <f t="shared" si="19"/>
        <v>0</v>
      </c>
      <c r="K149" s="2" t="s">
        <v>3</v>
      </c>
    </row>
    <row r="150" spans="2:11" ht="63" customHeight="1" x14ac:dyDescent="0.25">
      <c r="B150" s="4">
        <v>1568</v>
      </c>
      <c r="C150" s="4" t="s">
        <v>559</v>
      </c>
      <c r="D150" s="4" t="s">
        <v>89</v>
      </c>
      <c r="E150" s="2" t="s">
        <v>577</v>
      </c>
      <c r="F150" s="4" t="s">
        <v>576</v>
      </c>
      <c r="G150" s="2">
        <v>44854</v>
      </c>
      <c r="H150" s="3">
        <v>41300</v>
      </c>
      <c r="I150" s="3">
        <f t="shared" si="18"/>
        <v>41300</v>
      </c>
      <c r="J150" s="5">
        <f t="shared" si="19"/>
        <v>0</v>
      </c>
      <c r="K150" s="2" t="s">
        <v>3</v>
      </c>
    </row>
    <row r="151" spans="2:11" ht="66" customHeight="1" x14ac:dyDescent="0.25">
      <c r="B151" s="4">
        <v>1569</v>
      </c>
      <c r="C151" s="4" t="s">
        <v>560</v>
      </c>
      <c r="D151" s="4" t="s">
        <v>210</v>
      </c>
      <c r="E151" s="2" t="s">
        <v>579</v>
      </c>
      <c r="F151" s="4" t="s">
        <v>578</v>
      </c>
      <c r="G151" s="2">
        <v>44858</v>
      </c>
      <c r="H151" s="3">
        <v>370609.21</v>
      </c>
      <c r="I151" s="3">
        <f t="shared" si="18"/>
        <v>370609.21</v>
      </c>
      <c r="J151" s="5">
        <f t="shared" si="19"/>
        <v>0</v>
      </c>
      <c r="K151" s="2" t="s">
        <v>3</v>
      </c>
    </row>
    <row r="152" spans="2:11" ht="75.75" customHeight="1" x14ac:dyDescent="0.25">
      <c r="B152" s="4">
        <v>1570</v>
      </c>
      <c r="C152" s="4" t="s">
        <v>561</v>
      </c>
      <c r="D152" s="4" t="s">
        <v>546</v>
      </c>
      <c r="E152" s="2" t="s">
        <v>581</v>
      </c>
      <c r="F152" s="4" t="s">
        <v>580</v>
      </c>
      <c r="G152" s="2">
        <v>44854</v>
      </c>
      <c r="H152" s="3">
        <v>44400</v>
      </c>
      <c r="I152" s="3">
        <f t="shared" si="18"/>
        <v>44400</v>
      </c>
      <c r="J152" s="5">
        <f t="shared" si="19"/>
        <v>0</v>
      </c>
      <c r="K152" s="2" t="s">
        <v>3</v>
      </c>
    </row>
    <row r="153" spans="2:11" ht="66" customHeight="1" x14ac:dyDescent="0.25">
      <c r="B153" s="4">
        <v>1571</v>
      </c>
      <c r="C153" s="4" t="s">
        <v>562</v>
      </c>
      <c r="D153" s="4" t="s">
        <v>547</v>
      </c>
      <c r="E153" s="2" t="s">
        <v>583</v>
      </c>
      <c r="F153" s="4" t="s">
        <v>582</v>
      </c>
      <c r="G153" s="2">
        <v>44848</v>
      </c>
      <c r="H153" s="3">
        <v>610579.19999999995</v>
      </c>
      <c r="I153" s="3">
        <f t="shared" si="18"/>
        <v>610579.19999999995</v>
      </c>
      <c r="J153" s="5">
        <f t="shared" si="19"/>
        <v>0</v>
      </c>
      <c r="K153" s="2" t="s">
        <v>3</v>
      </c>
    </row>
    <row r="154" spans="2:11" ht="76.5" customHeight="1" x14ac:dyDescent="0.25">
      <c r="B154" s="4">
        <v>1572</v>
      </c>
      <c r="C154" s="4" t="s">
        <v>563</v>
      </c>
      <c r="D154" s="4" t="s">
        <v>200</v>
      </c>
      <c r="E154" s="2" t="s">
        <v>548</v>
      </c>
      <c r="F154" s="4" t="s">
        <v>26</v>
      </c>
      <c r="G154" s="2"/>
      <c r="H154" s="3">
        <v>244877.5</v>
      </c>
      <c r="I154" s="3">
        <f t="shared" si="18"/>
        <v>244877.5</v>
      </c>
      <c r="J154" s="5">
        <f t="shared" si="19"/>
        <v>0</v>
      </c>
      <c r="K154" s="2" t="s">
        <v>3</v>
      </c>
    </row>
    <row r="155" spans="2:11" ht="66" customHeight="1" x14ac:dyDescent="0.25">
      <c r="B155" s="4">
        <v>1573</v>
      </c>
      <c r="C155" s="4" t="s">
        <v>564</v>
      </c>
      <c r="D155" s="4" t="s">
        <v>549</v>
      </c>
      <c r="E155" s="2" t="s">
        <v>586</v>
      </c>
      <c r="F155" s="4" t="s">
        <v>585</v>
      </c>
      <c r="G155" s="2" t="s">
        <v>584</v>
      </c>
      <c r="H155" s="3">
        <v>123664</v>
      </c>
      <c r="I155" s="3">
        <f t="shared" si="18"/>
        <v>123664</v>
      </c>
      <c r="J155" s="5">
        <f t="shared" si="19"/>
        <v>0</v>
      </c>
      <c r="K155" s="2" t="s">
        <v>3</v>
      </c>
    </row>
    <row r="156" spans="2:11" ht="66" customHeight="1" x14ac:dyDescent="0.25">
      <c r="B156" s="4">
        <v>1574</v>
      </c>
      <c r="C156" s="4" t="s">
        <v>565</v>
      </c>
      <c r="D156" s="4" t="s">
        <v>550</v>
      </c>
      <c r="E156" s="2" t="s">
        <v>589</v>
      </c>
      <c r="F156" s="4" t="s">
        <v>587</v>
      </c>
      <c r="G156" s="2" t="s">
        <v>588</v>
      </c>
      <c r="H156" s="3">
        <v>12390</v>
      </c>
      <c r="I156" s="3">
        <f t="shared" si="16"/>
        <v>12390</v>
      </c>
      <c r="J156" s="5">
        <f t="shared" si="17"/>
        <v>0</v>
      </c>
      <c r="K156" s="2" t="s">
        <v>3</v>
      </c>
    </row>
    <row r="157" spans="2:11" ht="66" customHeight="1" x14ac:dyDescent="0.25">
      <c r="B157" s="4">
        <v>1575</v>
      </c>
      <c r="C157" s="4" t="s">
        <v>566</v>
      </c>
      <c r="D157" s="4" t="s">
        <v>200</v>
      </c>
      <c r="E157" s="2" t="s">
        <v>590</v>
      </c>
      <c r="F157" s="4" t="s">
        <v>26</v>
      </c>
      <c r="G157" s="2"/>
      <c r="H157" s="3">
        <v>388505</v>
      </c>
      <c r="I157" s="3">
        <f t="shared" si="16"/>
        <v>388505</v>
      </c>
      <c r="J157" s="5">
        <f t="shared" si="17"/>
        <v>0</v>
      </c>
      <c r="K157" s="2" t="s">
        <v>3</v>
      </c>
    </row>
    <row r="158" spans="2:11" ht="66" customHeight="1" x14ac:dyDescent="0.25">
      <c r="B158" s="4">
        <v>1576</v>
      </c>
      <c r="C158" s="4" t="s">
        <v>591</v>
      </c>
      <c r="D158" s="4" t="s">
        <v>551</v>
      </c>
      <c r="E158" s="2" t="s">
        <v>592</v>
      </c>
      <c r="F158" s="4" t="s">
        <v>26</v>
      </c>
      <c r="G158" s="2"/>
      <c r="H158" s="3">
        <v>738648.02</v>
      </c>
      <c r="I158" s="3">
        <f t="shared" si="16"/>
        <v>738648.02</v>
      </c>
      <c r="J158" s="5">
        <f t="shared" si="17"/>
        <v>0</v>
      </c>
      <c r="K158" s="2" t="s">
        <v>3</v>
      </c>
    </row>
    <row r="159" spans="2:11" ht="66" customHeight="1" x14ac:dyDescent="0.25">
      <c r="B159" s="4">
        <v>1577</v>
      </c>
      <c r="C159" s="4" t="s">
        <v>596</v>
      </c>
      <c r="D159" s="4" t="s">
        <v>593</v>
      </c>
      <c r="E159" s="2" t="s">
        <v>605</v>
      </c>
      <c r="F159" s="4" t="s">
        <v>604</v>
      </c>
      <c r="G159" s="2">
        <v>44874</v>
      </c>
      <c r="H159" s="3">
        <v>754492</v>
      </c>
      <c r="I159" s="3">
        <f t="shared" si="16"/>
        <v>754492</v>
      </c>
      <c r="J159" s="5">
        <f t="shared" si="17"/>
        <v>0</v>
      </c>
      <c r="K159" s="2" t="s">
        <v>3</v>
      </c>
    </row>
    <row r="160" spans="2:11" ht="127.5" customHeight="1" x14ac:dyDescent="0.25">
      <c r="B160" s="4">
        <v>1578</v>
      </c>
      <c r="C160" s="4" t="s">
        <v>597</v>
      </c>
      <c r="D160" s="4" t="s">
        <v>36</v>
      </c>
      <c r="E160" s="2" t="s">
        <v>608</v>
      </c>
      <c r="F160" s="4" t="s">
        <v>606</v>
      </c>
      <c r="G160" s="2" t="s">
        <v>607</v>
      </c>
      <c r="H160" s="3">
        <v>40920</v>
      </c>
      <c r="I160" s="3">
        <f t="shared" si="16"/>
        <v>40920</v>
      </c>
      <c r="J160" s="5">
        <f t="shared" si="17"/>
        <v>0</v>
      </c>
      <c r="K160" s="2" t="s">
        <v>3</v>
      </c>
    </row>
    <row r="161" spans="2:11" ht="66" customHeight="1" x14ac:dyDescent="0.25">
      <c r="B161" s="4">
        <v>1579</v>
      </c>
      <c r="C161" s="4" t="s">
        <v>598</v>
      </c>
      <c r="D161" s="4" t="s">
        <v>594</v>
      </c>
      <c r="E161" s="2" t="s">
        <v>611</v>
      </c>
      <c r="F161" s="4" t="s">
        <v>609</v>
      </c>
      <c r="G161" s="2" t="s">
        <v>610</v>
      </c>
      <c r="H161" s="3">
        <v>1208454.2</v>
      </c>
      <c r="I161" s="3">
        <f t="shared" si="16"/>
        <v>1208454.2</v>
      </c>
      <c r="J161" s="5">
        <f t="shared" si="17"/>
        <v>0</v>
      </c>
      <c r="K161" s="2" t="s">
        <v>3</v>
      </c>
    </row>
    <row r="162" spans="2:11" ht="66" customHeight="1" x14ac:dyDescent="0.25">
      <c r="B162" s="4">
        <v>1580</v>
      </c>
      <c r="C162" s="4" t="s">
        <v>599</v>
      </c>
      <c r="D162" s="4" t="s">
        <v>110</v>
      </c>
      <c r="E162" s="2" t="s">
        <v>613</v>
      </c>
      <c r="F162" s="4" t="s">
        <v>612</v>
      </c>
      <c r="G162" s="2">
        <v>44833</v>
      </c>
      <c r="H162" s="3">
        <v>229290.9</v>
      </c>
      <c r="I162" s="3">
        <f t="shared" si="16"/>
        <v>229290.9</v>
      </c>
      <c r="J162" s="5">
        <f t="shared" si="17"/>
        <v>0</v>
      </c>
      <c r="K162" s="2" t="s">
        <v>3</v>
      </c>
    </row>
    <row r="163" spans="2:11" ht="66" customHeight="1" x14ac:dyDescent="0.25">
      <c r="B163" s="4">
        <v>1581</v>
      </c>
      <c r="C163" s="4" t="s">
        <v>600</v>
      </c>
      <c r="D163" s="4" t="s">
        <v>351</v>
      </c>
      <c r="E163" s="2" t="s">
        <v>614</v>
      </c>
      <c r="F163" s="4" t="s">
        <v>615</v>
      </c>
      <c r="G163" s="2">
        <v>44867</v>
      </c>
      <c r="H163" s="3">
        <v>2080625.56</v>
      </c>
      <c r="I163" s="3">
        <f t="shared" si="16"/>
        <v>2080625.56</v>
      </c>
      <c r="J163" s="5">
        <f t="shared" si="17"/>
        <v>0</v>
      </c>
      <c r="K163" s="2" t="s">
        <v>3</v>
      </c>
    </row>
    <row r="164" spans="2:11" ht="66" customHeight="1" x14ac:dyDescent="0.25">
      <c r="B164" s="4">
        <v>1582</v>
      </c>
      <c r="C164" s="4" t="s">
        <v>601</v>
      </c>
      <c r="D164" s="4" t="s">
        <v>595</v>
      </c>
      <c r="E164" s="2" t="s">
        <v>616</v>
      </c>
      <c r="F164" s="4" t="s">
        <v>617</v>
      </c>
      <c r="G164" s="2" t="s">
        <v>618</v>
      </c>
      <c r="H164" s="3">
        <v>283200</v>
      </c>
      <c r="I164" s="3">
        <f t="shared" si="16"/>
        <v>283200</v>
      </c>
      <c r="J164" s="5">
        <f t="shared" si="17"/>
        <v>0</v>
      </c>
      <c r="K164" s="2" t="s">
        <v>3</v>
      </c>
    </row>
    <row r="165" spans="2:11" ht="131.25" customHeight="1" x14ac:dyDescent="0.25">
      <c r="B165" s="4">
        <v>1583</v>
      </c>
      <c r="C165" s="4" t="s">
        <v>602</v>
      </c>
      <c r="D165" s="4" t="s">
        <v>107</v>
      </c>
      <c r="E165" s="2" t="s">
        <v>621</v>
      </c>
      <c r="F165" s="4" t="s">
        <v>620</v>
      </c>
      <c r="G165" s="2" t="s">
        <v>619</v>
      </c>
      <c r="H165" s="3">
        <v>88500</v>
      </c>
      <c r="I165" s="3">
        <f t="shared" si="16"/>
        <v>88500</v>
      </c>
      <c r="J165" s="5">
        <f t="shared" si="17"/>
        <v>0</v>
      </c>
      <c r="K165" s="2" t="s">
        <v>3</v>
      </c>
    </row>
    <row r="166" spans="2:11" ht="66" customHeight="1" x14ac:dyDescent="0.25">
      <c r="B166" s="4">
        <v>1584</v>
      </c>
      <c r="C166" s="4" t="s">
        <v>603</v>
      </c>
      <c r="D166" s="4" t="s">
        <v>357</v>
      </c>
      <c r="E166" s="2" t="s">
        <v>622</v>
      </c>
      <c r="F166" s="4" t="s">
        <v>624</v>
      </c>
      <c r="G166" s="2" t="s">
        <v>623</v>
      </c>
      <c r="H166" s="3">
        <v>295000</v>
      </c>
      <c r="I166" s="3">
        <f t="shared" si="16"/>
        <v>295000</v>
      </c>
      <c r="J166" s="5">
        <f t="shared" si="17"/>
        <v>0</v>
      </c>
      <c r="K166" s="2" t="s">
        <v>3</v>
      </c>
    </row>
    <row r="167" spans="2:11" ht="57" customHeight="1" x14ac:dyDescent="0.25">
      <c r="B167" s="4">
        <v>1585</v>
      </c>
      <c r="C167" s="4" t="s">
        <v>625</v>
      </c>
      <c r="D167" s="4" t="s">
        <v>629</v>
      </c>
      <c r="E167" s="2" t="s">
        <v>633</v>
      </c>
      <c r="F167" s="4" t="s">
        <v>632</v>
      </c>
      <c r="G167" s="2">
        <v>44880</v>
      </c>
      <c r="H167" s="3">
        <v>1535614.13</v>
      </c>
      <c r="I167" s="3">
        <f t="shared" si="16"/>
        <v>1535614.13</v>
      </c>
      <c r="J167" s="5">
        <f t="shared" si="17"/>
        <v>0</v>
      </c>
      <c r="K167" s="2" t="s">
        <v>3</v>
      </c>
    </row>
    <row r="168" spans="2:11" ht="66" customHeight="1" x14ac:dyDescent="0.25">
      <c r="B168" s="4">
        <v>1286</v>
      </c>
      <c r="C168" s="4" t="s">
        <v>626</v>
      </c>
      <c r="D168" s="4" t="s">
        <v>630</v>
      </c>
      <c r="E168" s="2" t="s">
        <v>636</v>
      </c>
      <c r="F168" s="4" t="s">
        <v>634</v>
      </c>
      <c r="G168" s="2" t="s">
        <v>635</v>
      </c>
      <c r="H168" s="3">
        <v>10669371.439999999</v>
      </c>
      <c r="I168" s="3">
        <f t="shared" si="16"/>
        <v>10669371.439999999</v>
      </c>
      <c r="J168" s="5">
        <f t="shared" si="17"/>
        <v>0</v>
      </c>
      <c r="K168" s="2" t="s">
        <v>3</v>
      </c>
    </row>
    <row r="169" spans="2:11" ht="66" customHeight="1" x14ac:dyDescent="0.25">
      <c r="B169" s="4">
        <v>1287</v>
      </c>
      <c r="C169" s="4" t="s">
        <v>627</v>
      </c>
      <c r="D169" s="4" t="s">
        <v>469</v>
      </c>
      <c r="E169" s="2" t="s">
        <v>638</v>
      </c>
      <c r="F169" s="4" t="s">
        <v>637</v>
      </c>
      <c r="G169" s="2">
        <v>44873</v>
      </c>
      <c r="H169" s="3">
        <v>2000000</v>
      </c>
      <c r="I169" s="3">
        <f t="shared" si="16"/>
        <v>2000000</v>
      </c>
      <c r="J169" s="5">
        <f t="shared" si="17"/>
        <v>0</v>
      </c>
      <c r="K169" s="2" t="s">
        <v>3</v>
      </c>
    </row>
    <row r="170" spans="2:11" ht="90" customHeight="1" x14ac:dyDescent="0.25">
      <c r="B170" s="4">
        <v>1288</v>
      </c>
      <c r="C170" s="4" t="s">
        <v>628</v>
      </c>
      <c r="D170" s="4" t="s">
        <v>631</v>
      </c>
      <c r="E170" s="2" t="s">
        <v>639</v>
      </c>
      <c r="F170" s="4" t="s">
        <v>27</v>
      </c>
      <c r="G170" s="2"/>
      <c r="H170" s="3">
        <v>66138085.630000003</v>
      </c>
      <c r="I170" s="3">
        <f t="shared" si="16"/>
        <v>66138085.630000003</v>
      </c>
      <c r="J170" s="5">
        <f t="shared" si="17"/>
        <v>0</v>
      </c>
      <c r="K170" s="2" t="s">
        <v>3</v>
      </c>
    </row>
    <row r="171" spans="2:11" ht="66" customHeight="1" x14ac:dyDescent="0.25">
      <c r="B171" s="4">
        <v>1589</v>
      </c>
      <c r="C171" s="4" t="s">
        <v>645</v>
      </c>
      <c r="D171" s="4" t="s">
        <v>453</v>
      </c>
      <c r="E171" s="2" t="s">
        <v>655</v>
      </c>
      <c r="F171" s="4" t="s">
        <v>653</v>
      </c>
      <c r="G171" s="2">
        <v>44847</v>
      </c>
      <c r="H171" s="3">
        <v>1110365.22</v>
      </c>
      <c r="I171" s="3">
        <f t="shared" si="16"/>
        <v>1110365.22</v>
      </c>
      <c r="J171" s="5">
        <f t="shared" si="17"/>
        <v>0</v>
      </c>
      <c r="K171" s="2" t="s">
        <v>3</v>
      </c>
    </row>
    <row r="172" spans="2:11" ht="66" customHeight="1" x14ac:dyDescent="0.25">
      <c r="B172" s="4">
        <v>1590</v>
      </c>
      <c r="C172" s="4" t="s">
        <v>646</v>
      </c>
      <c r="D172" s="4" t="s">
        <v>46</v>
      </c>
      <c r="E172" s="2" t="s">
        <v>656</v>
      </c>
      <c r="F172" s="4" t="s">
        <v>27</v>
      </c>
      <c r="G172" s="2"/>
      <c r="H172" s="3">
        <v>7280256.1200000001</v>
      </c>
      <c r="I172" s="3">
        <f t="shared" si="16"/>
        <v>7280256.1200000001</v>
      </c>
      <c r="J172" s="5">
        <f t="shared" si="17"/>
        <v>0</v>
      </c>
      <c r="K172" s="2" t="s">
        <v>3</v>
      </c>
    </row>
    <row r="173" spans="2:11" ht="66" customHeight="1" x14ac:dyDescent="0.25">
      <c r="B173" s="4">
        <v>1591</v>
      </c>
      <c r="C173" s="4" t="s">
        <v>647</v>
      </c>
      <c r="D173" s="4" t="s">
        <v>640</v>
      </c>
      <c r="E173" s="2" t="s">
        <v>657</v>
      </c>
      <c r="F173" s="4" t="s">
        <v>654</v>
      </c>
      <c r="G173" s="2">
        <v>44851</v>
      </c>
      <c r="H173" s="3">
        <v>1798250.42</v>
      </c>
      <c r="I173" s="3">
        <f t="shared" si="16"/>
        <v>1798250.42</v>
      </c>
      <c r="J173" s="5">
        <f t="shared" si="17"/>
        <v>0</v>
      </c>
      <c r="K173" s="2" t="s">
        <v>3</v>
      </c>
    </row>
    <row r="174" spans="2:11" ht="85.5" customHeight="1" x14ac:dyDescent="0.25">
      <c r="B174" s="4">
        <v>1592</v>
      </c>
      <c r="C174" s="4" t="s">
        <v>648</v>
      </c>
      <c r="D174" s="4" t="s">
        <v>641</v>
      </c>
      <c r="E174" s="2" t="s">
        <v>659</v>
      </c>
      <c r="F174" s="4" t="s">
        <v>658</v>
      </c>
      <c r="G174" s="2">
        <v>44860</v>
      </c>
      <c r="H174" s="3">
        <v>1791371.13</v>
      </c>
      <c r="I174" s="3">
        <f t="shared" si="16"/>
        <v>1791371.13</v>
      </c>
      <c r="J174" s="5">
        <f t="shared" si="17"/>
        <v>0</v>
      </c>
      <c r="K174" s="2" t="s">
        <v>3</v>
      </c>
    </row>
    <row r="175" spans="2:11" ht="87.75" customHeight="1" x14ac:dyDescent="0.25">
      <c r="B175" s="4">
        <v>1593</v>
      </c>
      <c r="C175" s="4" t="s">
        <v>649</v>
      </c>
      <c r="D175" s="4" t="s">
        <v>642</v>
      </c>
      <c r="E175" s="2" t="s">
        <v>660</v>
      </c>
      <c r="F175" s="4" t="s">
        <v>26</v>
      </c>
      <c r="G175" s="2"/>
      <c r="H175" s="3">
        <v>138134.44</v>
      </c>
      <c r="I175" s="3">
        <f t="shared" si="16"/>
        <v>138134.44</v>
      </c>
      <c r="J175" s="5">
        <f t="shared" si="17"/>
        <v>0</v>
      </c>
      <c r="K175" s="2" t="s">
        <v>3</v>
      </c>
    </row>
    <row r="176" spans="2:11" ht="66" customHeight="1" x14ac:dyDescent="0.25">
      <c r="B176" s="4">
        <v>1594</v>
      </c>
      <c r="C176" s="4" t="s">
        <v>650</v>
      </c>
      <c r="D176" s="4" t="s">
        <v>447</v>
      </c>
      <c r="E176" s="2" t="s">
        <v>661</v>
      </c>
      <c r="F176" s="4" t="s">
        <v>27</v>
      </c>
      <c r="G176" s="2"/>
      <c r="H176" s="3">
        <v>7663624.8200000003</v>
      </c>
      <c r="I176" s="3">
        <f t="shared" si="16"/>
        <v>7663624.8200000003</v>
      </c>
      <c r="J176" s="5">
        <f t="shared" si="17"/>
        <v>0</v>
      </c>
      <c r="K176" s="2" t="s">
        <v>3</v>
      </c>
    </row>
    <row r="177" spans="2:11" ht="66" customHeight="1" x14ac:dyDescent="0.25">
      <c r="B177" s="4">
        <v>1595</v>
      </c>
      <c r="C177" s="4" t="s">
        <v>651</v>
      </c>
      <c r="D177" s="4" t="s">
        <v>643</v>
      </c>
      <c r="E177" s="2" t="s">
        <v>662</v>
      </c>
      <c r="F177" s="4" t="s">
        <v>27</v>
      </c>
      <c r="G177" s="2"/>
      <c r="H177" s="3">
        <v>9588002.5500000007</v>
      </c>
      <c r="I177" s="3">
        <f t="shared" si="16"/>
        <v>9588002.5500000007</v>
      </c>
      <c r="J177" s="5">
        <f t="shared" si="17"/>
        <v>0</v>
      </c>
      <c r="K177" s="2" t="s">
        <v>3</v>
      </c>
    </row>
    <row r="178" spans="2:11" ht="57" customHeight="1" x14ac:dyDescent="0.25">
      <c r="B178" s="4">
        <v>1596</v>
      </c>
      <c r="C178" s="4" t="s">
        <v>652</v>
      </c>
      <c r="D178" s="4" t="s">
        <v>644</v>
      </c>
      <c r="E178" s="2" t="s">
        <v>664</v>
      </c>
      <c r="F178" s="4" t="s">
        <v>663</v>
      </c>
      <c r="G178" s="2">
        <v>44867</v>
      </c>
      <c r="H178" s="3">
        <v>362260</v>
      </c>
      <c r="I178" s="3">
        <f t="shared" si="16"/>
        <v>362260</v>
      </c>
      <c r="J178" s="5">
        <f t="shared" si="17"/>
        <v>0</v>
      </c>
      <c r="K178" s="2" t="s">
        <v>3</v>
      </c>
    </row>
    <row r="179" spans="2:11" ht="81.75" customHeight="1" x14ac:dyDescent="0.25">
      <c r="B179" s="4">
        <v>1597</v>
      </c>
      <c r="C179" s="4" t="s">
        <v>666</v>
      </c>
      <c r="D179" s="4" t="s">
        <v>665</v>
      </c>
      <c r="E179" s="2" t="s">
        <v>667</v>
      </c>
      <c r="F179" s="4" t="s">
        <v>27</v>
      </c>
      <c r="G179" s="2"/>
      <c r="H179" s="3">
        <v>14870264.4</v>
      </c>
      <c r="I179" s="3">
        <f t="shared" si="16"/>
        <v>14870264.4</v>
      </c>
      <c r="J179" s="5">
        <f t="shared" si="17"/>
        <v>0</v>
      </c>
      <c r="K179" s="2" t="s">
        <v>3</v>
      </c>
    </row>
    <row r="180" spans="2:11" ht="99.75" customHeight="1" x14ac:dyDescent="0.25">
      <c r="B180" s="4">
        <v>1598</v>
      </c>
      <c r="C180" s="4" t="s">
        <v>668</v>
      </c>
      <c r="D180" s="4" t="s">
        <v>669</v>
      </c>
      <c r="E180" s="2" t="s">
        <v>713</v>
      </c>
      <c r="F180" s="4" t="s">
        <v>712</v>
      </c>
      <c r="G180" s="2">
        <v>44858</v>
      </c>
      <c r="H180" s="3">
        <v>887588.91</v>
      </c>
      <c r="I180" s="3">
        <f t="shared" si="16"/>
        <v>887588.91</v>
      </c>
      <c r="J180" s="5">
        <f t="shared" si="17"/>
        <v>0</v>
      </c>
      <c r="K180" s="2" t="s">
        <v>3</v>
      </c>
    </row>
    <row r="181" spans="2:11" ht="66" customHeight="1" x14ac:dyDescent="0.25">
      <c r="B181" s="4">
        <v>1599</v>
      </c>
      <c r="C181" s="4" t="s">
        <v>685</v>
      </c>
      <c r="D181" s="4" t="s">
        <v>670</v>
      </c>
      <c r="E181" s="2" t="s">
        <v>715</v>
      </c>
      <c r="F181" s="4" t="s">
        <v>714</v>
      </c>
      <c r="G181" s="2">
        <v>44851</v>
      </c>
      <c r="H181" s="3">
        <v>30090</v>
      </c>
      <c r="I181" s="3">
        <f t="shared" si="16"/>
        <v>30090</v>
      </c>
      <c r="J181" s="5">
        <f t="shared" si="17"/>
        <v>0</v>
      </c>
      <c r="K181" s="2" t="s">
        <v>3</v>
      </c>
    </row>
    <row r="182" spans="2:11" ht="66" customHeight="1" x14ac:dyDescent="0.25">
      <c r="B182" s="4">
        <v>1600</v>
      </c>
      <c r="C182" s="4" t="s">
        <v>686</v>
      </c>
      <c r="D182" s="4" t="s">
        <v>671</v>
      </c>
      <c r="E182" s="2" t="s">
        <v>716</v>
      </c>
      <c r="F182" s="4" t="s">
        <v>717</v>
      </c>
      <c r="G182" s="2">
        <v>44860</v>
      </c>
      <c r="H182" s="3">
        <v>123900</v>
      </c>
      <c r="I182" s="3">
        <f t="shared" si="16"/>
        <v>123900</v>
      </c>
      <c r="J182" s="5">
        <f t="shared" si="17"/>
        <v>0</v>
      </c>
      <c r="K182" s="2" t="s">
        <v>3</v>
      </c>
    </row>
    <row r="183" spans="2:11" ht="66" customHeight="1" x14ac:dyDescent="0.25">
      <c r="B183" s="4">
        <v>1601</v>
      </c>
      <c r="C183" s="4" t="s">
        <v>687</v>
      </c>
      <c r="D183" s="4" t="s">
        <v>351</v>
      </c>
      <c r="E183" s="2" t="s">
        <v>719</v>
      </c>
      <c r="F183" s="4" t="s">
        <v>718</v>
      </c>
      <c r="G183" s="2">
        <v>44805</v>
      </c>
      <c r="H183" s="3">
        <v>1776970.83</v>
      </c>
      <c r="I183" s="3">
        <f t="shared" ref="I183:I224" si="20">+H183</f>
        <v>1776970.83</v>
      </c>
      <c r="J183" s="5">
        <f t="shared" ref="J183:J224" si="21">+H183-I183</f>
        <v>0</v>
      </c>
      <c r="K183" s="2" t="s">
        <v>3</v>
      </c>
    </row>
    <row r="184" spans="2:11" ht="66" customHeight="1" x14ac:dyDescent="0.25">
      <c r="B184" s="4">
        <v>1602</v>
      </c>
      <c r="C184" s="4" t="s">
        <v>688</v>
      </c>
      <c r="D184" s="4" t="s">
        <v>672</v>
      </c>
      <c r="E184" s="2" t="s">
        <v>721</v>
      </c>
      <c r="F184" s="4" t="s">
        <v>720</v>
      </c>
      <c r="G184" s="2">
        <v>44847</v>
      </c>
      <c r="H184" s="3">
        <v>94400</v>
      </c>
      <c r="I184" s="3">
        <f t="shared" si="20"/>
        <v>94400</v>
      </c>
      <c r="J184" s="5">
        <f t="shared" si="21"/>
        <v>0</v>
      </c>
      <c r="K184" s="2" t="s">
        <v>3</v>
      </c>
    </row>
    <row r="185" spans="2:11" ht="66" customHeight="1" x14ac:dyDescent="0.25">
      <c r="B185" s="4">
        <v>1603</v>
      </c>
      <c r="C185" s="4" t="s">
        <v>689</v>
      </c>
      <c r="D185" s="4" t="s">
        <v>350</v>
      </c>
      <c r="E185" s="2" t="s">
        <v>724</v>
      </c>
      <c r="F185" s="4" t="s">
        <v>722</v>
      </c>
      <c r="G185" s="2" t="s">
        <v>723</v>
      </c>
      <c r="H185" s="3">
        <v>186961.85</v>
      </c>
      <c r="I185" s="3">
        <f t="shared" si="20"/>
        <v>186961.85</v>
      </c>
      <c r="J185" s="5">
        <f t="shared" si="21"/>
        <v>0</v>
      </c>
      <c r="K185" s="2" t="s">
        <v>3</v>
      </c>
    </row>
    <row r="186" spans="2:11" ht="66" customHeight="1" x14ac:dyDescent="0.25">
      <c r="B186" s="4">
        <v>1604</v>
      </c>
      <c r="C186" s="4" t="s">
        <v>690</v>
      </c>
      <c r="D186" s="4" t="s">
        <v>90</v>
      </c>
      <c r="E186" s="2" t="s">
        <v>726</v>
      </c>
      <c r="F186" s="4" t="s">
        <v>725</v>
      </c>
      <c r="G186" s="2">
        <v>44867</v>
      </c>
      <c r="H186" s="3">
        <v>500000</v>
      </c>
      <c r="I186" s="3">
        <f t="shared" si="20"/>
        <v>500000</v>
      </c>
      <c r="J186" s="5">
        <f t="shared" si="21"/>
        <v>0</v>
      </c>
      <c r="K186" s="2" t="s">
        <v>3</v>
      </c>
    </row>
    <row r="187" spans="2:11" ht="51.75" customHeight="1" x14ac:dyDescent="0.25">
      <c r="B187" s="4">
        <v>1605</v>
      </c>
      <c r="C187" s="4" t="s">
        <v>691</v>
      </c>
      <c r="D187" s="4" t="s">
        <v>673</v>
      </c>
      <c r="E187" s="2" t="s">
        <v>729</v>
      </c>
      <c r="F187" s="4" t="s">
        <v>727</v>
      </c>
      <c r="G187" s="2" t="s">
        <v>728</v>
      </c>
      <c r="H187" s="3">
        <v>37170</v>
      </c>
      <c r="I187" s="3">
        <f t="shared" si="20"/>
        <v>37170</v>
      </c>
      <c r="J187" s="5">
        <f t="shared" si="21"/>
        <v>0</v>
      </c>
      <c r="K187" s="2" t="s">
        <v>3</v>
      </c>
    </row>
    <row r="188" spans="2:11" ht="50.25" customHeight="1" x14ac:dyDescent="0.25">
      <c r="B188" s="4">
        <v>1606</v>
      </c>
      <c r="C188" s="4" t="s">
        <v>692</v>
      </c>
      <c r="D188" s="4" t="s">
        <v>674</v>
      </c>
      <c r="E188" s="2" t="s">
        <v>730</v>
      </c>
      <c r="F188" s="4" t="s">
        <v>731</v>
      </c>
      <c r="G188" s="2">
        <v>44847</v>
      </c>
      <c r="H188" s="3">
        <v>292997.62</v>
      </c>
      <c r="I188" s="3">
        <f t="shared" si="20"/>
        <v>292997.62</v>
      </c>
      <c r="J188" s="5">
        <f t="shared" si="21"/>
        <v>0</v>
      </c>
      <c r="K188" s="2" t="s">
        <v>3</v>
      </c>
    </row>
    <row r="189" spans="2:11" ht="57.75" customHeight="1" x14ac:dyDescent="0.25">
      <c r="B189" s="4">
        <v>1607</v>
      </c>
      <c r="C189" s="4" t="s">
        <v>693</v>
      </c>
      <c r="D189" s="4" t="s">
        <v>472</v>
      </c>
      <c r="E189" s="2" t="s">
        <v>733</v>
      </c>
      <c r="F189" s="4" t="s">
        <v>732</v>
      </c>
      <c r="G189" s="2">
        <v>44873</v>
      </c>
      <c r="H189" s="3">
        <v>2360</v>
      </c>
      <c r="I189" s="3">
        <f t="shared" si="20"/>
        <v>2360</v>
      </c>
      <c r="J189" s="5">
        <f t="shared" si="21"/>
        <v>0</v>
      </c>
      <c r="K189" s="2" t="s">
        <v>3</v>
      </c>
    </row>
    <row r="190" spans="2:11" ht="63" customHeight="1" x14ac:dyDescent="0.25">
      <c r="B190" s="4">
        <v>1608</v>
      </c>
      <c r="C190" s="4" t="s">
        <v>694</v>
      </c>
      <c r="D190" s="4" t="s">
        <v>675</v>
      </c>
      <c r="E190" s="2" t="s">
        <v>735</v>
      </c>
      <c r="F190" s="4" t="s">
        <v>734</v>
      </c>
      <c r="G190" s="2">
        <v>44868</v>
      </c>
      <c r="H190" s="3">
        <v>1498209.49</v>
      </c>
      <c r="I190" s="3">
        <f t="shared" si="20"/>
        <v>1498209.49</v>
      </c>
      <c r="J190" s="5">
        <f t="shared" si="21"/>
        <v>0</v>
      </c>
      <c r="K190" s="2" t="s">
        <v>3</v>
      </c>
    </row>
    <row r="191" spans="2:11" ht="87" customHeight="1" x14ac:dyDescent="0.25">
      <c r="B191" s="4">
        <v>1609</v>
      </c>
      <c r="C191" s="4" t="s">
        <v>695</v>
      </c>
      <c r="D191" s="4" t="s">
        <v>676</v>
      </c>
      <c r="E191" s="2" t="s">
        <v>737</v>
      </c>
      <c r="F191" s="4" t="s">
        <v>736</v>
      </c>
      <c r="G191" s="2">
        <v>44874</v>
      </c>
      <c r="H191" s="3">
        <v>2683197.17</v>
      </c>
      <c r="I191" s="3">
        <f t="shared" si="20"/>
        <v>2683197.17</v>
      </c>
      <c r="J191" s="5">
        <f t="shared" si="21"/>
        <v>0</v>
      </c>
      <c r="K191" s="2" t="s">
        <v>3</v>
      </c>
    </row>
    <row r="192" spans="2:11" ht="66" customHeight="1" x14ac:dyDescent="0.25">
      <c r="B192" s="4">
        <v>1610</v>
      </c>
      <c r="C192" s="4" t="s">
        <v>696</v>
      </c>
      <c r="D192" s="4" t="s">
        <v>473</v>
      </c>
      <c r="E192" s="2" t="s">
        <v>739</v>
      </c>
      <c r="F192" s="4" t="s">
        <v>738</v>
      </c>
      <c r="G192" s="2">
        <v>44844</v>
      </c>
      <c r="H192" s="3">
        <v>94990</v>
      </c>
      <c r="I192" s="3">
        <f t="shared" si="20"/>
        <v>94990</v>
      </c>
      <c r="J192" s="5">
        <f t="shared" si="21"/>
        <v>0</v>
      </c>
      <c r="K192" s="2" t="s">
        <v>3</v>
      </c>
    </row>
    <row r="193" spans="2:11" ht="92.25" customHeight="1" x14ac:dyDescent="0.25">
      <c r="B193" s="4">
        <v>1611</v>
      </c>
      <c r="C193" s="4" t="s">
        <v>697</v>
      </c>
      <c r="D193" s="4" t="s">
        <v>100</v>
      </c>
      <c r="E193" s="2" t="s">
        <v>742</v>
      </c>
      <c r="F193" s="4" t="s">
        <v>741</v>
      </c>
      <c r="G193" s="2" t="s">
        <v>740</v>
      </c>
      <c r="H193" s="3">
        <v>435359.07</v>
      </c>
      <c r="I193" s="3">
        <f t="shared" si="20"/>
        <v>435359.07</v>
      </c>
      <c r="J193" s="5">
        <f t="shared" si="21"/>
        <v>0</v>
      </c>
      <c r="K193" s="2" t="s">
        <v>3</v>
      </c>
    </row>
    <row r="194" spans="2:11" ht="68.25" customHeight="1" x14ac:dyDescent="0.25">
      <c r="B194" s="4">
        <v>1612</v>
      </c>
      <c r="C194" s="4" t="s">
        <v>698</v>
      </c>
      <c r="D194" s="4" t="s">
        <v>677</v>
      </c>
      <c r="E194" s="2" t="s">
        <v>744</v>
      </c>
      <c r="F194" s="4" t="s">
        <v>743</v>
      </c>
      <c r="G194" s="2">
        <v>44873</v>
      </c>
      <c r="H194" s="3">
        <v>161997.48000000001</v>
      </c>
      <c r="I194" s="3">
        <f t="shared" si="20"/>
        <v>161997.48000000001</v>
      </c>
      <c r="J194" s="5">
        <f t="shared" si="21"/>
        <v>0</v>
      </c>
      <c r="K194" s="2" t="s">
        <v>3</v>
      </c>
    </row>
    <row r="195" spans="2:11" ht="52.5" customHeight="1" x14ac:dyDescent="0.25">
      <c r="B195" s="4">
        <v>1613</v>
      </c>
      <c r="C195" s="4" t="s">
        <v>699</v>
      </c>
      <c r="D195" s="4" t="s">
        <v>678</v>
      </c>
      <c r="E195" s="2" t="s">
        <v>746</v>
      </c>
      <c r="F195" s="4" t="s">
        <v>745</v>
      </c>
      <c r="G195" s="2">
        <v>44872</v>
      </c>
      <c r="H195" s="3">
        <v>223020</v>
      </c>
      <c r="I195" s="3">
        <f t="shared" si="20"/>
        <v>223020</v>
      </c>
      <c r="J195" s="5">
        <f t="shared" si="21"/>
        <v>0</v>
      </c>
      <c r="K195" s="2" t="s">
        <v>3</v>
      </c>
    </row>
    <row r="196" spans="2:11" ht="66" customHeight="1" x14ac:dyDescent="0.25">
      <c r="B196" s="4">
        <v>1614</v>
      </c>
      <c r="C196" s="4" t="s">
        <v>700</v>
      </c>
      <c r="D196" s="4" t="s">
        <v>679</v>
      </c>
      <c r="E196" s="2" t="s">
        <v>748</v>
      </c>
      <c r="F196" s="4" t="s">
        <v>747</v>
      </c>
      <c r="G196" s="2" t="s">
        <v>272</v>
      </c>
      <c r="H196" s="3">
        <v>151000</v>
      </c>
      <c r="I196" s="3">
        <f t="shared" si="20"/>
        <v>151000</v>
      </c>
      <c r="J196" s="5">
        <f t="shared" si="21"/>
        <v>0</v>
      </c>
      <c r="K196" s="2" t="s">
        <v>3</v>
      </c>
    </row>
    <row r="197" spans="2:11" ht="66" customHeight="1" x14ac:dyDescent="0.25">
      <c r="B197" s="4">
        <v>1615</v>
      </c>
      <c r="C197" s="4" t="s">
        <v>701</v>
      </c>
      <c r="D197" s="4" t="s">
        <v>680</v>
      </c>
      <c r="E197" s="2" t="s">
        <v>750</v>
      </c>
      <c r="F197" s="4" t="s">
        <v>749</v>
      </c>
      <c r="G197" s="2">
        <v>44879</v>
      </c>
      <c r="H197" s="3">
        <v>34928</v>
      </c>
      <c r="I197" s="3">
        <f t="shared" si="20"/>
        <v>34928</v>
      </c>
      <c r="J197" s="5">
        <f t="shared" si="21"/>
        <v>0</v>
      </c>
      <c r="K197" s="2" t="s">
        <v>3</v>
      </c>
    </row>
    <row r="198" spans="2:11" ht="108" customHeight="1" x14ac:dyDescent="0.25">
      <c r="B198" s="4">
        <v>1616</v>
      </c>
      <c r="C198" s="4" t="s">
        <v>702</v>
      </c>
      <c r="D198" s="4" t="s">
        <v>217</v>
      </c>
      <c r="E198" s="2" t="s">
        <v>752</v>
      </c>
      <c r="F198" s="4" t="s">
        <v>751</v>
      </c>
      <c r="G198" s="2">
        <v>44869</v>
      </c>
      <c r="H198" s="3">
        <v>47200</v>
      </c>
      <c r="I198" s="3">
        <f t="shared" si="20"/>
        <v>47200</v>
      </c>
      <c r="J198" s="5">
        <f t="shared" si="21"/>
        <v>0</v>
      </c>
      <c r="K198" s="2" t="s">
        <v>3</v>
      </c>
    </row>
    <row r="199" spans="2:11" ht="66" customHeight="1" x14ac:dyDescent="0.25">
      <c r="B199" s="4">
        <v>1617</v>
      </c>
      <c r="C199" s="4" t="s">
        <v>703</v>
      </c>
      <c r="D199" s="4" t="s">
        <v>681</v>
      </c>
      <c r="E199" s="2" t="s">
        <v>754</v>
      </c>
      <c r="F199" s="4" t="s">
        <v>753</v>
      </c>
      <c r="G199" s="2">
        <v>44874</v>
      </c>
      <c r="H199" s="3">
        <v>32332</v>
      </c>
      <c r="I199" s="3">
        <f t="shared" si="20"/>
        <v>32332</v>
      </c>
      <c r="J199" s="5">
        <f t="shared" si="21"/>
        <v>0</v>
      </c>
      <c r="K199" s="2" t="s">
        <v>3</v>
      </c>
    </row>
    <row r="200" spans="2:11" ht="66" customHeight="1" x14ac:dyDescent="0.25">
      <c r="B200" s="4">
        <v>1618</v>
      </c>
      <c r="C200" s="4" t="s">
        <v>704</v>
      </c>
      <c r="D200" s="4" t="s">
        <v>349</v>
      </c>
      <c r="E200" s="2" t="s">
        <v>756</v>
      </c>
      <c r="F200" s="4" t="s">
        <v>755</v>
      </c>
      <c r="G200" s="2">
        <v>44880</v>
      </c>
      <c r="H200" s="3">
        <v>105999.4</v>
      </c>
      <c r="I200" s="3">
        <f t="shared" si="20"/>
        <v>105999.4</v>
      </c>
      <c r="J200" s="5">
        <f t="shared" si="21"/>
        <v>0</v>
      </c>
      <c r="K200" s="2" t="s">
        <v>3</v>
      </c>
    </row>
    <row r="201" spans="2:11" ht="78" customHeight="1" x14ac:dyDescent="0.25">
      <c r="B201" s="4">
        <v>1619</v>
      </c>
      <c r="C201" s="4" t="s">
        <v>705</v>
      </c>
      <c r="D201" s="4" t="s">
        <v>682</v>
      </c>
      <c r="E201" s="2" t="s">
        <v>758</v>
      </c>
      <c r="F201" s="4" t="s">
        <v>757</v>
      </c>
      <c r="G201" s="2" t="s">
        <v>70</v>
      </c>
      <c r="H201" s="3">
        <v>38249.980000000003</v>
      </c>
      <c r="I201" s="3">
        <f t="shared" si="20"/>
        <v>38249.980000000003</v>
      </c>
      <c r="J201" s="5">
        <f t="shared" si="21"/>
        <v>0</v>
      </c>
      <c r="K201" s="2" t="s">
        <v>3</v>
      </c>
    </row>
    <row r="202" spans="2:11" ht="66" customHeight="1" x14ac:dyDescent="0.25">
      <c r="B202" s="4">
        <v>1620</v>
      </c>
      <c r="C202" s="4" t="s">
        <v>706</v>
      </c>
      <c r="D202" s="4" t="s">
        <v>301</v>
      </c>
      <c r="E202" s="2" t="s">
        <v>760</v>
      </c>
      <c r="F202" s="4" t="s">
        <v>759</v>
      </c>
      <c r="G202" s="2">
        <v>44862</v>
      </c>
      <c r="H202" s="3">
        <v>1177766.8</v>
      </c>
      <c r="I202" s="3">
        <f t="shared" si="20"/>
        <v>1177766.8</v>
      </c>
      <c r="J202" s="5">
        <f t="shared" si="21"/>
        <v>0</v>
      </c>
      <c r="K202" s="2" t="s">
        <v>3</v>
      </c>
    </row>
    <row r="203" spans="2:11" ht="87" customHeight="1" x14ac:dyDescent="0.25">
      <c r="B203" s="4">
        <v>1621</v>
      </c>
      <c r="C203" s="4" t="s">
        <v>707</v>
      </c>
      <c r="D203" s="4" t="s">
        <v>92</v>
      </c>
      <c r="E203" s="2" t="s">
        <v>762</v>
      </c>
      <c r="F203" s="4" t="s">
        <v>761</v>
      </c>
      <c r="G203" s="2">
        <v>44873</v>
      </c>
      <c r="H203" s="3">
        <v>221600</v>
      </c>
      <c r="I203" s="3">
        <f t="shared" si="20"/>
        <v>221600</v>
      </c>
      <c r="J203" s="5">
        <f t="shared" si="21"/>
        <v>0</v>
      </c>
      <c r="K203" s="2" t="s">
        <v>3</v>
      </c>
    </row>
    <row r="204" spans="2:11" ht="103.5" customHeight="1" x14ac:dyDescent="0.25">
      <c r="B204" s="4">
        <v>1622</v>
      </c>
      <c r="C204" s="4" t="s">
        <v>763</v>
      </c>
      <c r="D204" s="4" t="s">
        <v>36</v>
      </c>
      <c r="E204" s="2" t="s">
        <v>766</v>
      </c>
      <c r="F204" s="4" t="s">
        <v>764</v>
      </c>
      <c r="G204" s="2" t="s">
        <v>765</v>
      </c>
      <c r="H204" s="3">
        <v>39270</v>
      </c>
      <c r="I204" s="3">
        <f t="shared" si="20"/>
        <v>39270</v>
      </c>
      <c r="J204" s="5">
        <f t="shared" si="21"/>
        <v>0</v>
      </c>
      <c r="K204" s="2" t="s">
        <v>3</v>
      </c>
    </row>
    <row r="205" spans="2:11" ht="106.5" customHeight="1" x14ac:dyDescent="0.25">
      <c r="B205" s="4">
        <v>1623</v>
      </c>
      <c r="C205" s="4" t="s">
        <v>708</v>
      </c>
      <c r="D205" s="4" t="s">
        <v>683</v>
      </c>
      <c r="E205" s="2" t="s">
        <v>768</v>
      </c>
      <c r="F205" s="4" t="s">
        <v>767</v>
      </c>
      <c r="G205" s="2">
        <v>44883</v>
      </c>
      <c r="H205" s="3">
        <v>400000</v>
      </c>
      <c r="I205" s="3">
        <f t="shared" si="20"/>
        <v>400000</v>
      </c>
      <c r="J205" s="5">
        <f t="shared" si="21"/>
        <v>0</v>
      </c>
      <c r="K205" s="2" t="s">
        <v>3</v>
      </c>
    </row>
    <row r="206" spans="2:11" ht="75" customHeight="1" x14ac:dyDescent="0.25">
      <c r="B206" s="4">
        <v>1624</v>
      </c>
      <c r="C206" s="4" t="s">
        <v>709</v>
      </c>
      <c r="D206" s="4" t="s">
        <v>300</v>
      </c>
      <c r="E206" s="2" t="s">
        <v>770</v>
      </c>
      <c r="F206" s="4" t="s">
        <v>769</v>
      </c>
      <c r="G206" s="2">
        <v>44886</v>
      </c>
      <c r="H206" s="3">
        <v>599000</v>
      </c>
      <c r="I206" s="3">
        <f t="shared" si="20"/>
        <v>599000</v>
      </c>
      <c r="J206" s="5">
        <f t="shared" si="21"/>
        <v>0</v>
      </c>
      <c r="K206" s="2" t="s">
        <v>3</v>
      </c>
    </row>
    <row r="207" spans="2:11" ht="66" customHeight="1" x14ac:dyDescent="0.25">
      <c r="B207" s="4">
        <v>1625</v>
      </c>
      <c r="C207" s="4" t="s">
        <v>710</v>
      </c>
      <c r="D207" s="4" t="s">
        <v>299</v>
      </c>
      <c r="E207" s="2" t="s">
        <v>773</v>
      </c>
      <c r="F207" s="4" t="s">
        <v>771</v>
      </c>
      <c r="G207" s="2" t="s">
        <v>772</v>
      </c>
      <c r="H207" s="3">
        <v>945743.64</v>
      </c>
      <c r="I207" s="3">
        <f t="shared" si="20"/>
        <v>945743.64</v>
      </c>
      <c r="J207" s="5">
        <f t="shared" si="21"/>
        <v>0</v>
      </c>
      <c r="K207" s="2" t="s">
        <v>3</v>
      </c>
    </row>
    <row r="208" spans="2:11" ht="66.75" customHeight="1" x14ac:dyDescent="0.25">
      <c r="B208" s="4">
        <v>1626</v>
      </c>
      <c r="C208" s="4" t="s">
        <v>711</v>
      </c>
      <c r="D208" s="4" t="s">
        <v>684</v>
      </c>
      <c r="E208" s="2" t="s">
        <v>775</v>
      </c>
      <c r="F208" s="4" t="s">
        <v>774</v>
      </c>
      <c r="G208" s="2">
        <v>44868</v>
      </c>
      <c r="H208" s="3">
        <v>950000</v>
      </c>
      <c r="I208" s="3">
        <f t="shared" si="20"/>
        <v>950000</v>
      </c>
      <c r="J208" s="5">
        <f t="shared" si="21"/>
        <v>0</v>
      </c>
      <c r="K208" s="2" t="s">
        <v>3</v>
      </c>
    </row>
    <row r="209" spans="2:11" ht="90" customHeight="1" x14ac:dyDescent="0.25">
      <c r="B209" s="4">
        <v>1627</v>
      </c>
      <c r="C209" s="4" t="s">
        <v>778</v>
      </c>
      <c r="D209" s="4" t="s">
        <v>665</v>
      </c>
      <c r="E209" s="2" t="s">
        <v>788</v>
      </c>
      <c r="F209" s="4" t="s">
        <v>27</v>
      </c>
      <c r="G209" s="2"/>
      <c r="H209" s="3">
        <v>2148273.46</v>
      </c>
      <c r="I209" s="3">
        <f t="shared" ref="I209:I214" si="22">+H209</f>
        <v>2148273.46</v>
      </c>
      <c r="J209" s="5">
        <f t="shared" ref="J209:J214" si="23">+H209-I209</f>
        <v>0</v>
      </c>
      <c r="K209" s="2" t="s">
        <v>3</v>
      </c>
    </row>
    <row r="210" spans="2:11" ht="84.75" customHeight="1" x14ac:dyDescent="0.25">
      <c r="B210" s="4">
        <v>1628</v>
      </c>
      <c r="C210" s="4" t="s">
        <v>779</v>
      </c>
      <c r="D210" s="4" t="s">
        <v>665</v>
      </c>
      <c r="E210" s="2" t="s">
        <v>789</v>
      </c>
      <c r="F210" s="4" t="s">
        <v>27</v>
      </c>
      <c r="G210" s="2"/>
      <c r="H210" s="3">
        <v>2689697.14</v>
      </c>
      <c r="I210" s="3">
        <f t="shared" si="22"/>
        <v>2689697.14</v>
      </c>
      <c r="J210" s="5">
        <f t="shared" si="23"/>
        <v>0</v>
      </c>
      <c r="K210" s="2" t="s">
        <v>3</v>
      </c>
    </row>
    <row r="211" spans="2:11" ht="123.75" customHeight="1" x14ac:dyDescent="0.25">
      <c r="B211" s="4">
        <v>1629</v>
      </c>
      <c r="C211" s="4" t="s">
        <v>780</v>
      </c>
      <c r="D211" s="4" t="s">
        <v>776</v>
      </c>
      <c r="E211" s="2" t="s">
        <v>791</v>
      </c>
      <c r="F211" s="4" t="s">
        <v>790</v>
      </c>
      <c r="G211" s="2">
        <v>44840</v>
      </c>
      <c r="H211" s="3">
        <v>3358473.86</v>
      </c>
      <c r="I211" s="3">
        <f t="shared" si="22"/>
        <v>3358473.86</v>
      </c>
      <c r="J211" s="5">
        <f t="shared" si="23"/>
        <v>0</v>
      </c>
      <c r="K211" s="2" t="s">
        <v>3</v>
      </c>
    </row>
    <row r="212" spans="2:11" ht="76.5" customHeight="1" x14ac:dyDescent="0.25">
      <c r="B212" s="4">
        <v>1630</v>
      </c>
      <c r="C212" s="4" t="s">
        <v>781</v>
      </c>
      <c r="D212" s="4" t="s">
        <v>777</v>
      </c>
      <c r="E212" s="2" t="s">
        <v>792</v>
      </c>
      <c r="F212" s="4" t="s">
        <v>27</v>
      </c>
      <c r="G212" s="2"/>
      <c r="H212" s="3">
        <v>2039086.19</v>
      </c>
      <c r="I212" s="3">
        <f t="shared" si="22"/>
        <v>2039086.19</v>
      </c>
      <c r="J212" s="5">
        <f t="shared" si="23"/>
        <v>0</v>
      </c>
      <c r="K212" s="2" t="s">
        <v>3</v>
      </c>
    </row>
    <row r="213" spans="2:11" ht="79.5" customHeight="1" x14ac:dyDescent="0.25">
      <c r="B213" s="4">
        <v>1631</v>
      </c>
      <c r="C213" s="4" t="s">
        <v>782</v>
      </c>
      <c r="D213" s="4" t="s">
        <v>642</v>
      </c>
      <c r="E213" s="2" t="s">
        <v>793</v>
      </c>
      <c r="F213" s="4" t="s">
        <v>26</v>
      </c>
      <c r="G213" s="2"/>
      <c r="H213" s="3">
        <v>188668.34</v>
      </c>
      <c r="I213" s="3">
        <f t="shared" si="22"/>
        <v>188668.34</v>
      </c>
      <c r="J213" s="5">
        <f t="shared" si="23"/>
        <v>0</v>
      </c>
      <c r="K213" s="2" t="s">
        <v>3</v>
      </c>
    </row>
    <row r="214" spans="2:11" ht="73.5" customHeight="1" x14ac:dyDescent="0.25">
      <c r="B214" s="4">
        <v>1632</v>
      </c>
      <c r="C214" s="4" t="s">
        <v>783</v>
      </c>
      <c r="D214" s="4" t="s">
        <v>642</v>
      </c>
      <c r="E214" s="2" t="s">
        <v>794</v>
      </c>
      <c r="F214" s="4" t="s">
        <v>26</v>
      </c>
      <c r="G214" s="2"/>
      <c r="H214" s="3">
        <v>49219.38</v>
      </c>
      <c r="I214" s="3">
        <f t="shared" si="22"/>
        <v>49219.38</v>
      </c>
      <c r="J214" s="5">
        <f t="shared" si="23"/>
        <v>0</v>
      </c>
      <c r="K214" s="2" t="s">
        <v>3</v>
      </c>
    </row>
    <row r="215" spans="2:11" ht="86.25" customHeight="1" x14ac:dyDescent="0.25">
      <c r="B215" s="4">
        <v>1633</v>
      </c>
      <c r="C215" s="4" t="s">
        <v>784</v>
      </c>
      <c r="D215" s="4" t="s">
        <v>642</v>
      </c>
      <c r="E215" s="2" t="s">
        <v>795</v>
      </c>
      <c r="F215" s="4" t="s">
        <v>26</v>
      </c>
      <c r="G215" s="2"/>
      <c r="H215" s="3">
        <v>341220.75</v>
      </c>
      <c r="I215" s="3">
        <f t="shared" si="20"/>
        <v>341220.75</v>
      </c>
      <c r="J215" s="5">
        <f t="shared" si="21"/>
        <v>0</v>
      </c>
      <c r="K215" s="2" t="s">
        <v>3</v>
      </c>
    </row>
    <row r="216" spans="2:11" ht="73.5" customHeight="1" x14ac:dyDescent="0.25">
      <c r="B216" s="4">
        <v>1634</v>
      </c>
      <c r="C216" s="4" t="s">
        <v>785</v>
      </c>
      <c r="D216" s="4" t="s">
        <v>642</v>
      </c>
      <c r="E216" s="2" t="s">
        <v>796</v>
      </c>
      <c r="F216" s="4" t="s">
        <v>26</v>
      </c>
      <c r="G216" s="2"/>
      <c r="H216" s="3">
        <v>88224.04</v>
      </c>
      <c r="I216" s="3">
        <f t="shared" si="20"/>
        <v>88224.04</v>
      </c>
      <c r="J216" s="5">
        <f t="shared" si="21"/>
        <v>0</v>
      </c>
      <c r="K216" s="2" t="s">
        <v>3</v>
      </c>
    </row>
    <row r="217" spans="2:11" ht="83.25" customHeight="1" x14ac:dyDescent="0.25">
      <c r="B217" s="4">
        <v>1635</v>
      </c>
      <c r="C217" s="4" t="s">
        <v>786</v>
      </c>
      <c r="D217" s="4" t="s">
        <v>642</v>
      </c>
      <c r="E217" s="2" t="s">
        <v>797</v>
      </c>
      <c r="F217" s="4" t="s">
        <v>26</v>
      </c>
      <c r="G217" s="2"/>
      <c r="H217" s="3">
        <v>122263.32</v>
      </c>
      <c r="I217" s="3">
        <f t="shared" si="20"/>
        <v>122263.32</v>
      </c>
      <c r="J217" s="5">
        <f t="shared" si="21"/>
        <v>0</v>
      </c>
      <c r="K217" s="2" t="s">
        <v>3</v>
      </c>
    </row>
    <row r="218" spans="2:11" ht="83.25" customHeight="1" x14ac:dyDescent="0.25">
      <c r="B218" s="4">
        <v>1636</v>
      </c>
      <c r="C218" s="4" t="s">
        <v>787</v>
      </c>
      <c r="D218" s="4" t="s">
        <v>642</v>
      </c>
      <c r="E218" s="2" t="s">
        <v>798</v>
      </c>
      <c r="F218" s="4" t="s">
        <v>26</v>
      </c>
      <c r="G218" s="2"/>
      <c r="H218" s="3">
        <v>91417.06</v>
      </c>
      <c r="I218" s="3">
        <f t="shared" ref="I218" si="24">+H218</f>
        <v>91417.06</v>
      </c>
      <c r="J218" s="5">
        <f t="shared" ref="J218" si="25">+H218-I218</f>
        <v>0</v>
      </c>
      <c r="K218" s="2" t="s">
        <v>3</v>
      </c>
    </row>
    <row r="219" spans="2:11" ht="66" customHeight="1" x14ac:dyDescent="0.25">
      <c r="B219" s="4">
        <v>27</v>
      </c>
      <c r="C219" s="2"/>
      <c r="D219" s="4" t="s">
        <v>29</v>
      </c>
      <c r="E219" s="2" t="s">
        <v>30</v>
      </c>
      <c r="F219" s="4" t="s">
        <v>26</v>
      </c>
      <c r="G219" s="2"/>
      <c r="H219" s="3">
        <v>275208.53999999998</v>
      </c>
      <c r="I219" s="3">
        <f t="shared" si="20"/>
        <v>275208.53999999998</v>
      </c>
      <c r="J219" s="5">
        <f t="shared" si="21"/>
        <v>0</v>
      </c>
      <c r="K219" s="2" t="s">
        <v>3</v>
      </c>
    </row>
    <row r="220" spans="2:11" ht="102.75" customHeight="1" x14ac:dyDescent="0.25">
      <c r="B220" s="4">
        <v>28</v>
      </c>
      <c r="C220" s="2"/>
      <c r="D220" s="4" t="s">
        <v>31</v>
      </c>
      <c r="E220" s="2" t="s">
        <v>33</v>
      </c>
      <c r="F220" s="4" t="s">
        <v>32</v>
      </c>
      <c r="G220" s="2">
        <v>44853</v>
      </c>
      <c r="H220" s="3">
        <v>17769.02</v>
      </c>
      <c r="I220" s="3">
        <f t="shared" si="20"/>
        <v>17769.02</v>
      </c>
      <c r="J220" s="5">
        <f t="shared" si="21"/>
        <v>0</v>
      </c>
      <c r="K220" s="2" t="s">
        <v>3</v>
      </c>
    </row>
    <row r="221" spans="2:11" ht="90" customHeight="1" x14ac:dyDescent="0.25">
      <c r="B221" s="4">
        <v>29</v>
      </c>
      <c r="C221" s="4"/>
      <c r="D221" s="2" t="s">
        <v>198</v>
      </c>
      <c r="E221" s="4" t="s">
        <v>199</v>
      </c>
      <c r="F221" s="2"/>
      <c r="G221" s="2"/>
      <c r="H221" s="3">
        <v>32212.21</v>
      </c>
      <c r="I221" s="3">
        <f t="shared" si="20"/>
        <v>32212.21</v>
      </c>
      <c r="J221" s="5">
        <f t="shared" si="21"/>
        <v>0</v>
      </c>
      <c r="K221" s="2" t="s">
        <v>3</v>
      </c>
    </row>
    <row r="222" spans="2:11" ht="63" customHeight="1" x14ac:dyDescent="0.25">
      <c r="B222" s="4">
        <v>30</v>
      </c>
      <c r="C222" s="4"/>
      <c r="D222" s="2" t="s">
        <v>196</v>
      </c>
      <c r="E222" s="4" t="s">
        <v>197</v>
      </c>
      <c r="F222" s="2" t="s">
        <v>26</v>
      </c>
      <c r="G222" s="2"/>
      <c r="H222" s="3">
        <v>19659.849999999999</v>
      </c>
      <c r="I222" s="3">
        <f t="shared" si="20"/>
        <v>19659.849999999999</v>
      </c>
      <c r="J222" s="5">
        <f t="shared" si="21"/>
        <v>0</v>
      </c>
      <c r="K222" s="2" t="s">
        <v>3</v>
      </c>
    </row>
    <row r="223" spans="2:11" ht="63" customHeight="1" x14ac:dyDescent="0.25">
      <c r="B223" s="4">
        <v>31</v>
      </c>
      <c r="C223" s="4"/>
      <c r="D223" s="4" t="s">
        <v>29</v>
      </c>
      <c r="E223" s="4" t="s">
        <v>343</v>
      </c>
      <c r="F223" s="2" t="s">
        <v>26</v>
      </c>
      <c r="G223" s="2"/>
      <c r="H223" s="3">
        <v>233186.07</v>
      </c>
      <c r="I223" s="3">
        <f t="shared" ref="I223" si="26">+H223</f>
        <v>233186.07</v>
      </c>
      <c r="J223" s="5">
        <f t="shared" ref="J223" si="27">+H223-I223</f>
        <v>0</v>
      </c>
      <c r="K223" s="2" t="s">
        <v>3</v>
      </c>
    </row>
    <row r="224" spans="2:11" x14ac:dyDescent="0.25">
      <c r="B224" s="4"/>
      <c r="C224" s="4"/>
      <c r="D224" s="4"/>
      <c r="E224" s="2"/>
      <c r="F224" s="4"/>
      <c r="G224" s="2"/>
      <c r="H224" s="31"/>
      <c r="I224" s="3">
        <f t="shared" si="20"/>
        <v>0</v>
      </c>
      <c r="J224" s="5">
        <f t="shared" si="21"/>
        <v>0</v>
      </c>
      <c r="K224" s="2" t="s">
        <v>3</v>
      </c>
    </row>
    <row r="225" spans="2:11" x14ac:dyDescent="0.25">
      <c r="B225" s="16"/>
      <c r="C225" s="17"/>
      <c r="D225" s="17"/>
      <c r="E225" s="17"/>
      <c r="F225" s="17" t="s">
        <v>1</v>
      </c>
      <c r="G225" s="17" t="s">
        <v>2</v>
      </c>
      <c r="H225" s="29">
        <f>SUM(H8:H224)</f>
        <v>1910990793.440001</v>
      </c>
      <c r="I225" s="29">
        <f>SUM(I8:I224)</f>
        <v>1910990793.440001</v>
      </c>
      <c r="J225" s="18"/>
      <c r="K225" s="18"/>
    </row>
    <row r="226" spans="2:11" x14ac:dyDescent="0.25">
      <c r="B226" s="16"/>
      <c r="C226" s="17"/>
      <c r="D226" s="17"/>
      <c r="E226" s="19"/>
      <c r="F226" s="20" t="s">
        <v>1</v>
      </c>
      <c r="G226" s="21" t="s">
        <v>1</v>
      </c>
      <c r="H226" s="22"/>
      <c r="I226" s="30"/>
      <c r="J226" s="23"/>
      <c r="K226" s="22"/>
    </row>
    <row r="227" spans="2:11" x14ac:dyDescent="0.25">
      <c r="B227" s="16"/>
      <c r="C227" s="17"/>
      <c r="D227" s="17"/>
      <c r="E227" s="19"/>
      <c r="F227" s="20"/>
      <c r="G227" s="21"/>
      <c r="H227" s="22"/>
      <c r="I227" s="30"/>
      <c r="J227" s="23"/>
      <c r="K227" s="22"/>
    </row>
    <row r="228" spans="2:11" x14ac:dyDescent="0.25">
      <c r="B228" s="16"/>
      <c r="C228" s="17"/>
      <c r="D228" s="17"/>
      <c r="E228" s="19"/>
      <c r="F228" s="20"/>
      <c r="G228" s="21"/>
      <c r="H228" s="22"/>
      <c r="I228" s="30"/>
      <c r="J228" s="23"/>
      <c r="K228" s="22"/>
    </row>
    <row r="229" spans="2:11" x14ac:dyDescent="0.25">
      <c r="B229" s="16"/>
      <c r="C229" s="17"/>
      <c r="D229" s="17"/>
      <c r="E229" s="16"/>
      <c r="F229" s="20" t="s">
        <v>1</v>
      </c>
      <c r="G229" s="20" t="s">
        <v>1</v>
      </c>
      <c r="H229" s="24"/>
      <c r="I229" s="24"/>
      <c r="J229" s="25"/>
      <c r="K229" s="16"/>
    </row>
    <row r="230" spans="2:11" x14ac:dyDescent="0.25">
      <c r="B230" s="16"/>
      <c r="C230" s="17"/>
      <c r="D230" s="17"/>
      <c r="E230" s="16"/>
      <c r="F230" s="20"/>
      <c r="G230" s="20"/>
      <c r="H230" s="24"/>
      <c r="I230" s="24"/>
      <c r="J230" s="25"/>
      <c r="K230" s="16"/>
    </row>
    <row r="231" spans="2:11" x14ac:dyDescent="0.25">
      <c r="B231" s="1"/>
      <c r="C231" s="6"/>
      <c r="D231" s="6"/>
      <c r="E231" s="8"/>
      <c r="F231" s="7"/>
      <c r="G231" s="7"/>
      <c r="H231" s="9"/>
      <c r="I231" s="9"/>
      <c r="J231" s="10"/>
      <c r="K231" s="8"/>
    </row>
    <row r="232" spans="2:11" x14ac:dyDescent="0.25">
      <c r="B232" s="1"/>
      <c r="C232" s="6"/>
      <c r="D232" s="6"/>
      <c r="E232" s="8"/>
      <c r="F232" s="7"/>
      <c r="G232" s="7"/>
      <c r="H232" s="9"/>
      <c r="I232" s="9"/>
      <c r="J232" s="10"/>
      <c r="K232" s="8"/>
    </row>
    <row r="233" spans="2:11" ht="24.95" customHeight="1" x14ac:dyDescent="0.25">
      <c r="B233" s="1"/>
      <c r="C233" s="35" t="s">
        <v>19</v>
      </c>
      <c r="D233" s="35"/>
      <c r="E233" s="35"/>
      <c r="F233" s="11"/>
      <c r="G233" s="11"/>
      <c r="H233" s="36" t="s">
        <v>17</v>
      </c>
      <c r="I233" s="36"/>
      <c r="J233" s="36"/>
      <c r="K233" s="36"/>
    </row>
    <row r="234" spans="2:11" ht="24.95" customHeight="1" x14ac:dyDescent="0.25">
      <c r="B234" s="1"/>
      <c r="C234" s="32" t="s">
        <v>16</v>
      </c>
      <c r="D234" s="32"/>
      <c r="E234" s="32"/>
      <c r="F234" s="11"/>
      <c r="G234" s="11"/>
      <c r="H234" s="37" t="s">
        <v>18</v>
      </c>
      <c r="I234" s="37"/>
      <c r="J234" s="37"/>
      <c r="K234" s="37"/>
    </row>
    <row r="235" spans="2:11" x14ac:dyDescent="0.25">
      <c r="B235" s="11"/>
      <c r="C235" s="27"/>
      <c r="D235" s="27"/>
      <c r="E235" s="27"/>
      <c r="F235" s="27"/>
      <c r="G235" s="27"/>
      <c r="H235" s="27"/>
      <c r="I235" s="27"/>
      <c r="J235" s="27"/>
      <c r="K235" s="27"/>
    </row>
    <row r="236" spans="2:11" x14ac:dyDescent="0.25">
      <c r="B236" s="11"/>
      <c r="C236" s="27"/>
      <c r="D236" s="27"/>
      <c r="E236" s="27"/>
      <c r="F236" s="27"/>
      <c r="G236" s="27"/>
      <c r="H236" s="27"/>
      <c r="I236" s="27"/>
      <c r="J236" s="27"/>
      <c r="K236" s="27"/>
    </row>
    <row r="237" spans="2:11" x14ac:dyDescent="0.25">
      <c r="B237" s="11"/>
      <c r="C237" s="27"/>
      <c r="D237" s="27"/>
      <c r="E237" s="27"/>
      <c r="F237" s="27"/>
      <c r="G237" s="27"/>
      <c r="H237" s="27"/>
      <c r="I237" s="27"/>
      <c r="J237" s="27"/>
      <c r="K237" s="27"/>
    </row>
    <row r="238" spans="2:11" x14ac:dyDescent="0.25">
      <c r="C238" s="26"/>
      <c r="D238" s="26"/>
      <c r="E238" s="26"/>
      <c r="F238" s="26"/>
      <c r="G238" s="26"/>
      <c r="H238" s="26"/>
      <c r="I238" s="26"/>
      <c r="J238" s="26"/>
      <c r="K238" s="26"/>
    </row>
    <row r="239" spans="2:11" x14ac:dyDescent="0.25">
      <c r="C239" s="26"/>
      <c r="D239" s="26"/>
      <c r="E239" s="26"/>
      <c r="F239" s="26"/>
      <c r="G239" s="26"/>
      <c r="H239" s="26"/>
      <c r="I239" s="26"/>
      <c r="J239" s="26"/>
      <c r="K239" s="26"/>
    </row>
    <row r="240" spans="2:11" x14ac:dyDescent="0.25">
      <c r="C240" s="26"/>
      <c r="D240" s="26"/>
      <c r="E240" s="26"/>
      <c r="F240" s="26"/>
      <c r="G240" s="26"/>
      <c r="H240" s="26"/>
      <c r="I240" s="26"/>
      <c r="J240" s="26"/>
      <c r="K240" s="26"/>
    </row>
  </sheetData>
  <autoFilter ref="B7:K229" xr:uid="{DB5EB5B0-3EEF-4367-991C-AFD9609A1F99}"/>
  <sortState xmlns:xlrd2="http://schemas.microsoft.com/office/spreadsheetml/2017/richdata2" ref="B8:K224">
    <sortCondition ref="B8:B224"/>
  </sortState>
  <mergeCells count="8">
    <mergeCell ref="C234:E234"/>
    <mergeCell ref="B1:K1"/>
    <mergeCell ref="B2:K2"/>
    <mergeCell ref="B3:K3"/>
    <mergeCell ref="B4:K4"/>
    <mergeCell ref="C233:E233"/>
    <mergeCell ref="H233:K233"/>
    <mergeCell ref="H234:K234"/>
  </mergeCells>
  <phoneticPr fontId="5" type="noConversion"/>
  <pageMargins left="0.25" right="0.25" top="0.75" bottom="0.75" header="0.3" footer="0.3"/>
  <pageSetup scale="80" orientation="portrait" horizontalDpi="200" verticalDpi="200"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PAGO PROVEEDORES NOV.2022</vt:lpstr>
      <vt:lpstr>'PAGO PROVEEDORES NOV.2022'!Print_Area</vt:lpstr>
      <vt:lpstr>'PAGO PROVEEDORES NOV.2022'!Print_Titles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Lisanny Pacians</dc:creator>
  <cp:lastModifiedBy>Yonuery De La Cruz Espinosa</cp:lastModifiedBy>
  <cp:lastPrinted>2022-12-08T08:19:39Z</cp:lastPrinted>
  <dcterms:created xsi:type="dcterms:W3CDTF">2021-09-03T19:59:55Z</dcterms:created>
  <dcterms:modified xsi:type="dcterms:W3CDTF">2022-12-08T20:11:47Z</dcterms:modified>
</cp:coreProperties>
</file>