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eduardo_lara_mived_gob_do/Documents/Escritorio/"/>
    </mc:Choice>
  </mc:AlternateContent>
  <xr:revisionPtr revIDLastSave="335" documentId="8_{E2FDEC58-903B-4CC4-8A3E-7DB086813322}" xr6:coauthVersionLast="47" xr6:coauthVersionMax="47" xr10:uidLastSave="{E7597D18-27EB-4121-A456-D40B2C724554}"/>
  <bookViews>
    <workbookView xWindow="3120" yWindow="630" windowWidth="14385" windowHeight="15570" xr2:uid="{1D6931C1-754D-4537-8B18-EECC12A3888A}"/>
  </bookViews>
  <sheets>
    <sheet name="PAGO PROVEEDORES" sheetId="2" r:id="rId1"/>
  </sheets>
  <definedNames>
    <definedName name="_xlnm._FilterDatabase" localSheetId="0" hidden="1">'PAGO PROVEEDORES'!$B$6:$K$163</definedName>
    <definedName name="_xlnm.Print_Area" localSheetId="0">'PAGO PROVEEDORES'!$A$1:$K$171</definedName>
    <definedName name="_xlnm.Print_Titles" localSheetId="0">'PAGO PROVEEDORES'!$1:$6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9" i="2" l="1"/>
  <c r="J159" i="2" s="1"/>
  <c r="I129" i="2"/>
  <c r="J129" i="2" s="1"/>
  <c r="I130" i="2"/>
  <c r="J130" i="2" s="1"/>
  <c r="I131" i="2"/>
  <c r="J131" i="2" s="1"/>
  <c r="I132" i="2"/>
  <c r="J132" i="2" s="1"/>
  <c r="I133" i="2"/>
  <c r="J133" i="2" s="1"/>
  <c r="H161" i="2"/>
  <c r="I146" i="2" l="1"/>
  <c r="I147" i="2"/>
  <c r="I148" i="2"/>
  <c r="I149" i="2"/>
  <c r="I150" i="2"/>
  <c r="I151" i="2"/>
  <c r="I152" i="2"/>
  <c r="I153" i="2"/>
  <c r="I154" i="2"/>
  <c r="I155" i="2"/>
  <c r="I156" i="2"/>
  <c r="I157" i="2"/>
  <c r="I158" i="2"/>
  <c r="I144" i="2"/>
  <c r="I160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34" i="2"/>
  <c r="I135" i="2"/>
  <c r="I136" i="2"/>
  <c r="I137" i="2"/>
  <c r="I138" i="2"/>
  <c r="I139" i="2"/>
  <c r="I140" i="2"/>
  <c r="I141" i="2"/>
  <c r="I142" i="2"/>
  <c r="I143" i="2"/>
  <c r="I7" i="2"/>
  <c r="I145" i="2"/>
  <c r="J33" i="2" l="1"/>
  <c r="J56" i="2"/>
  <c r="J127" i="2"/>
  <c r="J55" i="2"/>
  <c r="J19" i="2"/>
  <c r="J160" i="2"/>
  <c r="J9" i="2"/>
  <c r="J68" i="2"/>
  <c r="J67" i="2"/>
  <c r="J90" i="2"/>
  <c r="J66" i="2"/>
  <c r="J54" i="2"/>
  <c r="J42" i="2"/>
  <c r="J30" i="2"/>
  <c r="J18" i="2"/>
  <c r="J92" i="2"/>
  <c r="J43" i="2"/>
  <c r="J101" i="2"/>
  <c r="J41" i="2"/>
  <c r="J17" i="2"/>
  <c r="J105" i="2"/>
  <c r="J116" i="2"/>
  <c r="J8" i="2"/>
  <c r="J115" i="2"/>
  <c r="J53" i="2"/>
  <c r="J124" i="2"/>
  <c r="J112" i="2"/>
  <c r="J100" i="2"/>
  <c r="J88" i="2"/>
  <c r="J76" i="2"/>
  <c r="J64" i="2"/>
  <c r="J52" i="2"/>
  <c r="J40" i="2"/>
  <c r="J28" i="2"/>
  <c r="J16" i="2"/>
  <c r="J134" i="2"/>
  <c r="J69" i="2"/>
  <c r="J32" i="2"/>
  <c r="J79" i="2"/>
  <c r="J114" i="2"/>
  <c r="J89" i="2"/>
  <c r="J123" i="2"/>
  <c r="J99" i="2"/>
  <c r="J63" i="2"/>
  <c r="J51" i="2"/>
  <c r="J39" i="2"/>
  <c r="J27" i="2"/>
  <c r="J15" i="2"/>
  <c r="J150" i="2"/>
  <c r="J117" i="2"/>
  <c r="J81" i="2"/>
  <c r="J29" i="2"/>
  <c r="J139" i="2"/>
  <c r="J74" i="2"/>
  <c r="J26" i="2"/>
  <c r="J21" i="2"/>
  <c r="J104" i="2"/>
  <c r="J31" i="2"/>
  <c r="J77" i="2"/>
  <c r="J141" i="2"/>
  <c r="J122" i="2"/>
  <c r="J50" i="2"/>
  <c r="J85" i="2"/>
  <c r="J73" i="2"/>
  <c r="J61" i="2"/>
  <c r="J49" i="2"/>
  <c r="J37" i="2"/>
  <c r="J25" i="2"/>
  <c r="J13" i="2"/>
  <c r="J57" i="2"/>
  <c r="J80" i="2"/>
  <c r="J91" i="2"/>
  <c r="J102" i="2"/>
  <c r="J113" i="2"/>
  <c r="J140" i="2"/>
  <c r="J75" i="2"/>
  <c r="J98" i="2"/>
  <c r="J62" i="2"/>
  <c r="J14" i="2"/>
  <c r="J109" i="2"/>
  <c r="J137" i="2"/>
  <c r="J120" i="2"/>
  <c r="J108" i="2"/>
  <c r="J96" i="2"/>
  <c r="J84" i="2"/>
  <c r="J72" i="2"/>
  <c r="J60" i="2"/>
  <c r="J48" i="2"/>
  <c r="J36" i="2"/>
  <c r="J24" i="2"/>
  <c r="J12" i="2"/>
  <c r="J93" i="2"/>
  <c r="J128" i="2"/>
  <c r="J20" i="2"/>
  <c r="J7" i="2"/>
  <c r="J78" i="2"/>
  <c r="J125" i="2"/>
  <c r="J111" i="2"/>
  <c r="J110" i="2"/>
  <c r="J38" i="2"/>
  <c r="J138" i="2"/>
  <c r="J97" i="2"/>
  <c r="J119" i="2"/>
  <c r="J107" i="2"/>
  <c r="J95" i="2"/>
  <c r="J83" i="2"/>
  <c r="J71" i="2"/>
  <c r="J59" i="2"/>
  <c r="J47" i="2"/>
  <c r="J35" i="2"/>
  <c r="J23" i="2"/>
  <c r="J11" i="2"/>
  <c r="J45" i="2"/>
  <c r="J44" i="2"/>
  <c r="J103" i="2"/>
  <c r="J126" i="2"/>
  <c r="J65" i="2"/>
  <c r="J87" i="2"/>
  <c r="J86" i="2"/>
  <c r="J121" i="2"/>
  <c r="J136" i="2"/>
  <c r="J135" i="2"/>
  <c r="J118" i="2"/>
  <c r="J106" i="2"/>
  <c r="J94" i="2"/>
  <c r="J82" i="2"/>
  <c r="J70" i="2"/>
  <c r="J58" i="2"/>
  <c r="J46" i="2"/>
  <c r="J34" i="2"/>
  <c r="J22" i="2"/>
  <c r="J10" i="2"/>
  <c r="J157" i="2"/>
  <c r="J144" i="2"/>
  <c r="J149" i="2"/>
  <c r="J154" i="2"/>
  <c r="J158" i="2"/>
  <c r="J145" i="2"/>
  <c r="J156" i="2"/>
  <c r="J155" i="2"/>
  <c r="J143" i="2"/>
  <c r="J142" i="2"/>
  <c r="J148" i="2"/>
  <c r="J147" i="2"/>
  <c r="J146" i="2"/>
  <c r="J153" i="2"/>
  <c r="J152" i="2"/>
  <c r="J151" i="2"/>
  <c r="I161" i="2" l="1"/>
</calcChain>
</file>

<file path=xl/sharedStrings.xml><?xml version="1.0" encoding="utf-8"?>
<sst xmlns="http://schemas.openxmlformats.org/spreadsheetml/2006/main" count="854" uniqueCount="583">
  <si>
    <t>MINISTERIO DE LA VIVIENDA, HABITAT Y EDIFICACIONES</t>
  </si>
  <si>
    <t>MIVHED</t>
  </si>
  <si>
    <t>PAGOS A PROVEEDORES</t>
  </si>
  <si>
    <t>AL 31 DE JULIO 2022</t>
  </si>
  <si>
    <t>CH</t>
  </si>
  <si>
    <t>Lib. No.</t>
  </si>
  <si>
    <t>BENEFICIARIO</t>
  </si>
  <si>
    <t xml:space="preserve"> CONCEPTO</t>
  </si>
  <si>
    <t>NO. FACTURA</t>
  </si>
  <si>
    <t>FECHA FACTURA</t>
  </si>
  <si>
    <t>MONTO FACTURADO</t>
  </si>
  <si>
    <t>MONTO PAGADO</t>
  </si>
  <si>
    <t>MONTO PENDIENTE</t>
  </si>
  <si>
    <t>ESTADO</t>
  </si>
  <si>
    <t>Lib-3982</t>
  </si>
  <si>
    <t>Ingenieros Consultores Del Caribe, Srl</t>
  </si>
  <si>
    <t>Lib-3982. pago cubicaciones cb-09, (cub.- 10 negativo) y cub-11 (final) por construccion de bloque #1 al 4 de edificios económicos de 2 nivs. y 16 aptos. proyecto villa progreso miches.</t>
  </si>
  <si>
    <t xml:space="preserve">b1500000009 y b1500000011 </t>
  </si>
  <si>
    <t>10/11/2020 y 30/08/2022</t>
  </si>
  <si>
    <t>PAGADO</t>
  </si>
  <si>
    <t>Lib-4109</t>
  </si>
  <si>
    <t>Ricoh Dominicana Srl</t>
  </si>
  <si>
    <t>Lib-4109. primer pago de la orden de servicios no. mivhed-2022-00070, proceso mivhed-daf-cm-2022-0034 d/f 29/03/2022, por cotratacion de los servicios de impresión para el mivhed en santo domingo por un periodo de seis meses.</t>
  </si>
  <si>
    <t>b1500000811</t>
  </si>
  <si>
    <t>Lib-4063</t>
  </si>
  <si>
    <t>Ministerio De La Vivienda Habitat Y Edificaciones Mivhed</t>
  </si>
  <si>
    <t>Lib-4063. pago de viaticos en operativos de supervision, construccion y reconstruccion de viviendas para personal descrito en el expediente anexo.</t>
  </si>
  <si>
    <t>S/F</t>
  </si>
  <si>
    <t>Lib-4372</t>
  </si>
  <si>
    <t>Productos Medicinales, S.r.l.</t>
  </si>
  <si>
    <t>Lib-4372. pago cubicación cb-01(41.90%) ficha cbe00454, lote 2 sub-lote 1, adqu. e inst. de equipos medicos, para equip.del hospital municipal dajabon.</t>
  </si>
  <si>
    <t>Lib-4542</t>
  </si>
  <si>
    <t>Ministerio De La Vivienda Habitat Y Edificaciones (mivhed)</t>
  </si>
  <si>
    <t>Lib-4542. pago de viaticos en operativos de supervision, construccion y reconstruccion de viviendas para personal descrito en el expediente anexo.</t>
  </si>
  <si>
    <t>Lib-4663</t>
  </si>
  <si>
    <t>Phi Group Srl</t>
  </si>
  <si>
    <t>Lib-4663. pago por adquisicion de (19) diecinueve laptops la latitude, para ser utilizadas por diferentes direcciones.</t>
  </si>
  <si>
    <t xml:space="preserve">b1500000106 </t>
  </si>
  <si>
    <t>Lib-4602</t>
  </si>
  <si>
    <t>Escuela De Alta Direccion Barna</t>
  </si>
  <si>
    <t>Lib-4602. pago por concepto de participacion de la sra. patricia peynado, en el programa de alto potencial directivo.</t>
  </si>
  <si>
    <t xml:space="preserve">b1500000406 </t>
  </si>
  <si>
    <t>Lib-4679</t>
  </si>
  <si>
    <t>Doña Chava Eirl</t>
  </si>
  <si>
    <t>Lib-4679. tercer pago por serv. de trans. para el translado del personal a las diferentes actividades que realiza el ministerio, por un periodo de (4) meses.</t>
  </si>
  <si>
    <t xml:space="preserve">b1500000003 </t>
  </si>
  <si>
    <t>Lib-4680</t>
  </si>
  <si>
    <t>Gadintermec Srl</t>
  </si>
  <si>
    <t>Lib-4680. pago por adquisicion de rollos de etiquetas para visitantes.</t>
  </si>
  <si>
    <t xml:space="preserve">b1500000155 </t>
  </si>
  <si>
    <t>Lib-4676</t>
  </si>
  <si>
    <t>Empresa Distribuidora De Electricidad Del Norte (edenorte)</t>
  </si>
  <si>
    <t>Lib-4676. pago por concepto de servicio de energia electrica suministrada en las oficina regional cibao (san francisco).</t>
  </si>
  <si>
    <t>b1500290740</t>
  </si>
  <si>
    <t>Lib-4769</t>
  </si>
  <si>
    <t>Altice Dominicana, S. A.</t>
  </si>
  <si>
    <t>Lib-4769. pago por concepto de serv. de comunicación telefonicos y de telecable.</t>
  </si>
  <si>
    <t>b1500041227</t>
  </si>
  <si>
    <t>Lib-4662</t>
  </si>
  <si>
    <t>Ascary Corp, Srl</t>
  </si>
  <si>
    <t>Lib-4662. segundo y ultimo pago por concepto de adquisicion e instalacion de aires acondicionados en los edificios del mivhed y oficinas regionales.</t>
  </si>
  <si>
    <t>b1500000052</t>
  </si>
  <si>
    <t>Lib-2025</t>
  </si>
  <si>
    <t>Armadura Sofia, S.r.l.</t>
  </si>
  <si>
    <t>Lib-2025. pago 20% por construccion del lote f, "suministro e instalaciones de gases médicos del hospital del distrito municipal turistico de veron punta cana.</t>
  </si>
  <si>
    <t>Lib-4082</t>
  </si>
  <si>
    <t>Group Z Healthcare Products Dominicana, S.r.l</t>
  </si>
  <si>
    <t>Lib-4082. pago 20% por adquisicion e instalacion de equipamiento de lavanderia y cocina, hospital municipal dr. manuel joaquín mendoza castillo, municipio de altamira, provincia puerto plata.</t>
  </si>
  <si>
    <t>Lib-4365</t>
  </si>
  <si>
    <t>Serviamed Dominicana Srl</t>
  </si>
  <si>
    <t>Lib-4365. pago cubicación cb-01(33.54%) por adquisicion e instalacion de equipos medicos y mobiliarios medicos del hospital docente padre billini.</t>
  </si>
  <si>
    <t>Lib-4251</t>
  </si>
  <si>
    <t>Servicio Sistema Motriz Amg, Eirl</t>
  </si>
  <si>
    <t>Lib-4251. segundo pago por servicios de mantenimientos y reparacion a la flotilla vehicular del ministerio.</t>
  </si>
  <si>
    <t xml:space="preserve">b1500002933, 2934, 2935, 2936, 2937, 2938, 2939, 2940, 2941, 2942, 2943 y 2944 y 2947 </t>
  </si>
  <si>
    <t>05/05/2022 y 06/05/2023</t>
  </si>
  <si>
    <t>Lib-4629</t>
  </si>
  <si>
    <t>Ingeniería Filoyen, S.r.l.</t>
  </si>
  <si>
    <t>Lib-4629. pago cubicación cb-04(60.25%) por cambio de pisos de tierra por pisos de hormigón armado en la prov. Valverd.</t>
  </si>
  <si>
    <t>b1500000056</t>
  </si>
  <si>
    <t>Lib-4776</t>
  </si>
  <si>
    <t>Tonos &amp; Colores S R L</t>
  </si>
  <si>
    <t>Lib-4776. primer pago por adquisicion de materiales de construccion para la reparacion de viviendas a traves de las brigadas de accion rapida.</t>
  </si>
  <si>
    <t>Lib-4727</t>
  </si>
  <si>
    <t>Cantabria Brand Representative Srl.</t>
  </si>
  <si>
    <t>Lib-4727. tercer pago por suministro de almuerzos y cenas para el personal.</t>
  </si>
  <si>
    <t xml:space="preserve">b1500001552  y b1500001559 </t>
  </si>
  <si>
    <t>23/05/2022 y 25/5/2022</t>
  </si>
  <si>
    <t>Lib-4726</t>
  </si>
  <si>
    <t>Serviatesa Srl</t>
  </si>
  <si>
    <t>Lib-4726. cuarto pago por arrendamiento de local comercial, calle moises garcia #4, gazcue, santo domingo.</t>
  </si>
  <si>
    <t>b1500000033</t>
  </si>
  <si>
    <t>Lib-4814</t>
  </si>
  <si>
    <t>Humano Seguros, S. A.</t>
  </si>
  <si>
    <t>Lib-4814. pago por concepto de seguro medico master ind de salud internacional.</t>
  </si>
  <si>
    <t>b1500023784 y 23778</t>
  </si>
  <si>
    <t>20/06/2022 y 01/07/2022</t>
  </si>
  <si>
    <t>Lib-4693</t>
  </si>
  <si>
    <t>Cudi Constructions, Srl</t>
  </si>
  <si>
    <t>Lib-4693. pago por suministro e instalacion de huella y contra huella de escalon para la escalera del 2do nivel y huella para escalera del 1er nivel, edificio 1.</t>
  </si>
  <si>
    <t xml:space="preserve">b1500000002 </t>
  </si>
  <si>
    <t>Lib-4678</t>
  </si>
  <si>
    <t>Solumix Srl</t>
  </si>
  <si>
    <t>Lib-4678. pago por concepto de adquisicion de kit de regalos para el dia de las madres.</t>
  </si>
  <si>
    <t xml:space="preserve">b1500000170 </t>
  </si>
  <si>
    <t>Lib-4733</t>
  </si>
  <si>
    <t>Floristeria Zuniflor</t>
  </si>
  <si>
    <t>Lib-4733. pago por concepto de adquisicion de corona floral.</t>
  </si>
  <si>
    <t xml:space="preserve">b1500002228 </t>
  </si>
  <si>
    <t>Lib-4750.</t>
  </si>
  <si>
    <t>Advanced Auto Technology Sas</t>
  </si>
  <si>
    <t>Lib-4750. quinceavo pago por servicio de pagos de deducibles en caso de siniestro para reparaciones de los vehiculos.</t>
  </si>
  <si>
    <t xml:space="preserve">b1500000422 </t>
  </si>
  <si>
    <t>Lib-4748</t>
  </si>
  <si>
    <t>Robsurveyrd, Eirl</t>
  </si>
  <si>
    <t>Lib-4748. pago adquisicion de (3) tres baterias, (300) trescientas pilas aa, (300) trescientas pilas aaa y (1) un cargador, para ser utilizadas por el personal.</t>
  </si>
  <si>
    <t>b1500000029</t>
  </si>
  <si>
    <t>Lib-4815</t>
  </si>
  <si>
    <t>Lib-4815. primer pago 20% del avance inicial por contratacion de servicio de suministro de almuerzos y cenas para el personal de este ministerio.</t>
  </si>
  <si>
    <t>Lib-4895</t>
  </si>
  <si>
    <t>Expro, Excavaciones Profesionales, Srl</t>
  </si>
  <si>
    <t>Lib-4895. pago 20% de avance inicial por construccion y mejoramiento de viviendas sociales, dominicana se reconstruye iii, en la prov. san jose de ocoa.</t>
  </si>
  <si>
    <t>Lib-2886</t>
  </si>
  <si>
    <t>Reyes &amp; Fanini, Ingenieros Y Arquitectos Asociados, S.r.l.</t>
  </si>
  <si>
    <t>Lib-2886. pago cubicaciones cb-11(73.89%), cb-12(83.43%) por construcción de 7 edif. económicos de tres niveles, proyecto invi villa esperanza guayubin.</t>
  </si>
  <si>
    <t xml:space="preserve">b1500000015 y b1500000016 </t>
  </si>
  <si>
    <t>08/12/2021 y 03/03/2021</t>
  </si>
  <si>
    <t>Lib-4689</t>
  </si>
  <si>
    <t>Fr Multiservicios Srl</t>
  </si>
  <si>
    <t>Lib-4689. quinto pago por concepto de servicio de impresion digital de (1192) mil ciento noventa y dos, llaves troqueladas cada una personalizada e impresión.</t>
  </si>
  <si>
    <t xml:space="preserve">b1500000325 </t>
  </si>
  <si>
    <t>Lib-4794</t>
  </si>
  <si>
    <t>Switch Media Technology Switch Mt Srl</t>
  </si>
  <si>
    <t>Lib-4794. pago servicios de produccion para contenidos publicitarios institucionales de los proyectos de viviendas, salud, educacion y recreacion.</t>
  </si>
  <si>
    <t xml:space="preserve">b1500000313 </t>
  </si>
  <si>
    <t xml:space="preserve"> 24/06/202</t>
  </si>
  <si>
    <t>Lib-4810</t>
  </si>
  <si>
    <t>Antillean Contruction Corporation, S.r.l</t>
  </si>
  <si>
    <t>Lib-4810. pago 20% de avance inicial, por construccion del subcentro de la universidad autonoma de santo domingo (uasd), en el municipio de azua de compostela, provincia azua.</t>
  </si>
  <si>
    <t>Lib-3475</t>
  </si>
  <si>
    <t>Fundacion Luces Y Sombras, Espacio De Arte, Inc</t>
  </si>
  <si>
    <t>Lib-3475. pago cubicación cb-03(94.28%) por restauracion general del monumento historico iglesia parroquial san dionisio, higuey prov. la altagracia.</t>
  </si>
  <si>
    <t>Lib-4899</t>
  </si>
  <si>
    <t>Lib-4899. sexto pago por concepto de servicio de impresion digital de (660) seiscientos sesenta, llaves troqueladas cada una personalizada e impresión.</t>
  </si>
  <si>
    <t xml:space="preserve">b1500000330 </t>
  </si>
  <si>
    <t>Lib-5076</t>
  </si>
  <si>
    <t>Compañia Dominicana De Telefonos, S. A.</t>
  </si>
  <si>
    <t>Lib-5076. pago servicios de telefono e internet.</t>
  </si>
  <si>
    <t xml:space="preserve">b1500172474, 172641, 172609, 173769, 173620, 172640 y 173692 </t>
  </si>
  <si>
    <t xml:space="preserve"> 28/06/2022</t>
  </si>
  <si>
    <t>Lib-3688</t>
  </si>
  <si>
    <t>Lib-3688. pago cubicación cb-06(30%) por construccion del hospital municipal san jose de las matas, prov. Santiago.</t>
  </si>
  <si>
    <t>Lib-4908</t>
  </si>
  <si>
    <t>Constructora Marli Srl</t>
  </si>
  <si>
    <t>Lib-4908. pago cubicación cb-03(44.99%), ficha cbe00400, lote 17, por construccion y mejoramiento de viviendas sociales en la provincia santiago rodriguez.</t>
  </si>
  <si>
    <t>b1500000008</t>
  </si>
  <si>
    <t>Lib-5043</t>
  </si>
  <si>
    <t>Jose Miguel Minaya Tavera</t>
  </si>
  <si>
    <t>Lib-5043. pago cubicación cb-06(final), ficha cbe00304,lote 21,  por mejoramiento de viviendas en sanchez ramirez.</t>
  </si>
  <si>
    <t xml:space="preserve">b1500000021 </t>
  </si>
  <si>
    <t>Lib-3797</t>
  </si>
  <si>
    <t>Electricidad &amp; Servicios Avanzados, S.r.l.</t>
  </si>
  <si>
    <t>Lib-3797. tercer pago por servicios de mantenimiento preventivo y correctivo de las plantas electricas de la institucion.</t>
  </si>
  <si>
    <t>b1500000023, 24, 25, 26, 27, 28, 29, 30, 31, 32, 33, 34, 35, 36, 37.</t>
  </si>
  <si>
    <t>24/11/2021, 26/11/2021, 30/11/2021,  01/12/2021, y 02/12/2021</t>
  </si>
  <si>
    <t>Lib-5143</t>
  </si>
  <si>
    <t>Lib-5143. pago retención vicios ocultos, ficha afa00080, por const. de los bloques del #1 al 4 de edificios económicos, proyecto villa progreso miches.</t>
  </si>
  <si>
    <t>Lib-4805</t>
  </si>
  <si>
    <t>Conser Srl</t>
  </si>
  <si>
    <t>Lib-4805. pago cubicación cb-01(35.40%) por construccion centro de atención primaria profesor juan bosch (partidas electricas, mobiliaarios y otros).</t>
  </si>
  <si>
    <t>Lib-4945</t>
  </si>
  <si>
    <t>Proyectos Civiles Y Electromecanicos Srl (procelca)</t>
  </si>
  <si>
    <t>Lib-4945. pago cubicación cb-02(42.21%), ficha cbe00397, lote 14, por construccion y mejoramiento de viviendas sociales en la provincia espaillat.</t>
  </si>
  <si>
    <t>b1500000257</t>
  </si>
  <si>
    <t>Lib-5031</t>
  </si>
  <si>
    <t>Empresas Integradas S A S</t>
  </si>
  <si>
    <t>Lib-5031. segundo pago por adquisicion de materiales de construccion para la reparacion de viviendas.</t>
  </si>
  <si>
    <t xml:space="preserve">b1500000543 </t>
  </si>
  <si>
    <t>Lib-3640</t>
  </si>
  <si>
    <t>Estacion De Servicios Coral Srl</t>
  </si>
  <si>
    <t>Lib-3640. primer pago por adquisicion de gasoil a granel para planta electrica del ministerio.</t>
  </si>
  <si>
    <t xml:space="preserve">b1500000091 </t>
  </si>
  <si>
    <t>Lib-4909</t>
  </si>
  <si>
    <t>Lib-4909. pago cubicación cb-02(61.19%), ficha cbe00409, lote 26, por mejoramiento de viviendas en el seibo.</t>
  </si>
  <si>
    <t xml:space="preserve">b1500000058 </t>
  </si>
  <si>
    <t>Lib-4999</t>
  </si>
  <si>
    <t>Inversiones Yang, Srl</t>
  </si>
  <si>
    <t>Lib-4999. segundo pago por adquisicion de materiales de albañileria para la regional norte (almacen santiago), lote 16.</t>
  </si>
  <si>
    <t xml:space="preserve">b1500000437 </t>
  </si>
  <si>
    <t>Lib-4946</t>
  </si>
  <si>
    <t>Gattas Y Asociados Srl</t>
  </si>
  <si>
    <t>Lib-4946. pago cubicación cb-01(21.24%), ficha cbe00407, lote 24, por mejoramiento de viviendas en hato mayor.</t>
  </si>
  <si>
    <t>Lib-4954</t>
  </si>
  <si>
    <t>Grupo Ingeniarq, S.r.l.</t>
  </si>
  <si>
    <t>Lib-4954. pago cubicación cb-03(97.67%), por construccion y mejoramiento de viviendas sociales en la provincia azua.</t>
  </si>
  <si>
    <t xml:space="preserve">b1500000210 </t>
  </si>
  <si>
    <t>Lib-4997</t>
  </si>
  <si>
    <t>Var Consulting Srl.</t>
  </si>
  <si>
    <t>Lib-4997.primer pago por servicios de publicidad en medios de comunicación social, proyectos dominicana se reconstruye, plan mi vivienda, las inaguraciones y puesta en funcionamiento de obras e iniciativas de viviendas.</t>
  </si>
  <si>
    <t xml:space="preserve">b1500000044 </t>
  </si>
  <si>
    <t>Lib-5041</t>
  </si>
  <si>
    <t>Jose Antonio Aybar Felix</t>
  </si>
  <si>
    <t>Lib-5041. primer pago por servicios de publicidad en medios de comunicación social, proyectos dominicana se reconstruye, plan mi vivienda, las inaguraciones y puesta en funcionamiento de obras e iniciativas de viviendas.</t>
  </si>
  <si>
    <t xml:space="preserve">b1500000088 </t>
  </si>
  <si>
    <t>Lib-5073</t>
  </si>
  <si>
    <t>Operadora De Medios De Comunicacion Opemeco Eirl</t>
  </si>
  <si>
    <t>Lib-5073. primer pago del contrato no. mivhed-cb-cs-025-2022, por colocacion publicitarias.</t>
  </si>
  <si>
    <t>b1500000201</t>
  </si>
  <si>
    <t>Lib-4972</t>
  </si>
  <si>
    <t>Grupo Cimentados, S.r.l.</t>
  </si>
  <si>
    <t>Lib-4972. pago 20% de avance inicial, ficha cbe00564, lote 1, terminación y remodelación del asilo de ancianos san francisco de asís, santo domingo.</t>
  </si>
  <si>
    <t>Lib-4976</t>
  </si>
  <si>
    <t>Henry Veloz Civil Group, S.r.l.</t>
  </si>
  <si>
    <t>Lib-4976. pago 20% de avance inicial, ficha cbe00565, lote 4, proyecto construccion, terminacion y remodelacion del edificio de aulas centro penitenciario.</t>
  </si>
  <si>
    <t>Lib-5075</t>
  </si>
  <si>
    <t>Lib-5075. cuarto pago por suministro de almuerzos y cenas para el personal de las areas de servicios generales, seguridad y mensajeria de este ministerio.</t>
  </si>
  <si>
    <t xml:space="preserve">b1500001620 y b1500001621 </t>
  </si>
  <si>
    <t>24/06/2022 y 24/06/2022,</t>
  </si>
  <si>
    <t>Lib-5133</t>
  </si>
  <si>
    <t>Isla Dominicana De Petroleo Corporation</t>
  </si>
  <si>
    <t>Lib-5133. primer pago por adquisicion de tickets de combustible de gasolina para uso de la flotilla vehicular de la institucion.</t>
  </si>
  <si>
    <t>Lib-5112</t>
  </si>
  <si>
    <t>Daf Trading Srl</t>
  </si>
  <si>
    <t>Lib-5112. cuarto pago por adquisicion de una (1) bateria para lo vehiculo.</t>
  </si>
  <si>
    <t xml:space="preserve">b1500001039 </t>
  </si>
  <si>
    <t>Lib-4944</t>
  </si>
  <si>
    <t>Nuespi Ingenieria Srl</t>
  </si>
  <si>
    <t>Lib-4944. pago cubicación cb-02(48.74%), ficha cbe00387, lote 4, por const. y mej. de viviendas sociales en la provincia peravia, proyecto dominicana se reconstruye ii.</t>
  </si>
  <si>
    <t>Lib-5101</t>
  </si>
  <si>
    <t>Bexel Engineering And Contractors, S.r.l.</t>
  </si>
  <si>
    <t>Lib-5101. pago cubicación cb-02(66.49%), ficha cbe00374, lote 6, por cambio de 9,485.00 m2 de pisos de tierra por pisos de cemento, municipio monte plata.</t>
  </si>
  <si>
    <t xml:space="preserve">b1500000066 </t>
  </si>
  <si>
    <t>Lib-2881</t>
  </si>
  <si>
    <t>Grupo Gawla, S.r.l.</t>
  </si>
  <si>
    <t>Lib-2881. pago 20% de avance inicial, ficha cbe00506, lote c, por adqu. e inst. de redes y datas del hospital municipal de dajabon.</t>
  </si>
  <si>
    <t>Lib-4947</t>
  </si>
  <si>
    <t>Equitech Group, S.r.l.</t>
  </si>
  <si>
    <t>Lib-4947. pago retención vicios ocultos del contrato invi-ob-peur-034-2020, ficha cbe00317,lote 34, snip-14028, por mejoramiento de un estimado de 197 viviendas en samana.</t>
  </si>
  <si>
    <t>Lib-4951</t>
  </si>
  <si>
    <t>Lib-4951. pago cubicación cb-05(57.92%), ficha cbe00403, lote 20, por construccion y mejoramiento de viviendas sociales en la provincia samana.</t>
  </si>
  <si>
    <t xml:space="preserve">b1500000057 </t>
  </si>
  <si>
    <t>Lib-4952</t>
  </si>
  <si>
    <t>Construcciones Castillo Fernandez, Srl</t>
  </si>
  <si>
    <t>Lib-4952. pago cubicación cb-06(53.18%), ficha cbe00352, lote 5, por cambio de 8,120.73 m2 de pisos de tierra por pisos de cemento, provincia san jose de ocoa.</t>
  </si>
  <si>
    <t>b1500000070</t>
  </si>
  <si>
    <t>Lib-5079</t>
  </si>
  <si>
    <t>Constructora Fainca Srl</t>
  </si>
  <si>
    <t>Lib-5079. pago cubicación cb-02(50.45%), ficha cbe00380, lote 12, por cambio de pisos de tierra por pisos de cemento, municipio san francisco, provincia duarte.</t>
  </si>
  <si>
    <t xml:space="preserve"> b1500000015 </t>
  </si>
  <si>
    <t>Lib-5106</t>
  </si>
  <si>
    <t>Agroindustrial Freysa Srl</t>
  </si>
  <si>
    <t xml:space="preserve">Lib-5106. septimo pago por alquiler de 38 parqueos para autos y 8 para motores, ubicados en la calle 30 de marzo no. 41, sector san carlos, d.n. </t>
  </si>
  <si>
    <t xml:space="preserve">b1500000009 </t>
  </si>
  <si>
    <t>Lib-5142</t>
  </si>
  <si>
    <t>Juan Carlos Jimenez Vasquez</t>
  </si>
  <si>
    <t>Lib-5142. primer pago por serv. de publicidad, fuego a la lata.</t>
  </si>
  <si>
    <t xml:space="preserve">b1500000196 </t>
  </si>
  <si>
    <t>Lib-5130</t>
  </si>
  <si>
    <t>Setlace Investment Srl.</t>
  </si>
  <si>
    <t>Lib-5130. primer pago por servicios de publicidad.</t>
  </si>
  <si>
    <t xml:space="preserve">b1500000179 </t>
  </si>
  <si>
    <t>Lib-5000</t>
  </si>
  <si>
    <t>Jb Global Supply Srl</t>
  </si>
  <si>
    <t>Lib-5000. segundo pago por adquisicion de materiales de puertas y ventanas, distrito nacional y almacen hato nuevo.</t>
  </si>
  <si>
    <t>b1500000149</t>
  </si>
  <si>
    <t>Lib-5102</t>
  </si>
  <si>
    <t>Hylsa</t>
  </si>
  <si>
    <t>Lib-5102. catorceavo y ultimo pago por adquisicion e instalacion de neumaticos a la camioneta nissan 2013, modelo navara.</t>
  </si>
  <si>
    <t>b1500004149</t>
  </si>
  <si>
    <t>Lib-5132</t>
  </si>
  <si>
    <t>Empresa Distribuidora De Electricidad Del Este (edeeste)</t>
  </si>
  <si>
    <t>Lib-5132. pago por suministro de energia electrica.</t>
  </si>
  <si>
    <t xml:space="preserve">b1500215555 y 215710 </t>
  </si>
  <si>
    <t>22/6/2022 y 24/06/2022</t>
  </si>
  <si>
    <t>Lib-5207</t>
  </si>
  <si>
    <t>Constructora Cáceres Madera, S.r.l.</t>
  </si>
  <si>
    <t>Lib-5207. pago cubicación cb-05(81.79%), ficha cbe00393, lote 10, por construccion y mejoramiento de viviendas sociales en la provincia montecristi.</t>
  </si>
  <si>
    <t xml:space="preserve">b1500000043 </t>
  </si>
  <si>
    <t>Lib-5222</t>
  </si>
  <si>
    <t>Sbc Social Business Eirl</t>
  </si>
  <si>
    <t>Lib-5222. primer pago por servicios de publicidad.</t>
  </si>
  <si>
    <t xml:space="preserve">b1500000341 </t>
  </si>
  <si>
    <t>Lib-5231</t>
  </si>
  <si>
    <t>Lib-5231. pago por servicio de energia electrica suministrada.</t>
  </si>
  <si>
    <t xml:space="preserve">b1500284724 </t>
  </si>
  <si>
    <t>Lib-4749</t>
  </si>
  <si>
    <t>Zadesa, Srl</t>
  </si>
  <si>
    <t xml:space="preserve">Lib-4749. segundo pago por  adquisicion de materiales de carpinteria, para el distrito nacional (almacen hato nuevo). </t>
  </si>
  <si>
    <t xml:space="preserve">b1500000300 </t>
  </si>
  <si>
    <t>Lib-4732</t>
  </si>
  <si>
    <t>Lib-4732. segundo pago por servicios de impresión para el mivhed en santo domingo por un periodo de seis meses.</t>
  </si>
  <si>
    <t xml:space="preserve">b1500000820 </t>
  </si>
  <si>
    <t>Lib-5047</t>
  </si>
  <si>
    <t>Constructora Tradeco Srl</t>
  </si>
  <si>
    <t>Lib-5047. pago 20% de avance inicial, ficha cbe00532, lote 16, por construcción y mejoramiento de viviendas sociales en la provincia san cristobal.</t>
  </si>
  <si>
    <t>Lib-4956</t>
  </si>
  <si>
    <t>Constructora Mejía Draiby Srl</t>
  </si>
  <si>
    <t>Lib-4956. pago cubicación cb-02(43.12%), ficha cbe00412, lote 29, por construccion y mejoramiento de 150 viviendas sociales en la provincia monte plata.</t>
  </si>
  <si>
    <t xml:space="preserve">b1500000060 </t>
  </si>
  <si>
    <t>07/06/2022,</t>
  </si>
  <si>
    <t>Lib-4950</t>
  </si>
  <si>
    <t>Lib-4950. pago cubicación cb-02(64.45%), ficha cbe00389, lote 6, por construccion y mejoramiento de viviendas sociales en la provincia la altagracia.</t>
  </si>
  <si>
    <t xml:space="preserve">b1500000011 </t>
  </si>
  <si>
    <t>Lib-5135</t>
  </si>
  <si>
    <t>Rambitel &amp; Asociado, Srl</t>
  </si>
  <si>
    <t>Lib-5135. pago cubicación cb-03(69.76%), ficha cbe00337, lote 1, por cambio de pisos de tierra por pisos de cemento en la provincia bahoruco.</t>
  </si>
  <si>
    <t xml:space="preserve">b1500000024 </t>
  </si>
  <si>
    <t xml:space="preserve"> 10/06/2022</t>
  </si>
  <si>
    <t>Lib-5125</t>
  </si>
  <si>
    <t>Constructora Dater, Srl</t>
  </si>
  <si>
    <t>Lib-5125. pago 20% de avance inicial del contrato mivhed-cb-ob-lpn-045-2022, ficha cbe00550, lote 34, por construccion y mejoramiento de viviendas sociales.</t>
  </si>
  <si>
    <t>Lib-4953</t>
  </si>
  <si>
    <t>Lib-4953. pago cubicación cb-04(95.89%), ficha cbe00417, lote 34, por mejoramiento de viviendas en el distrito nacional.</t>
  </si>
  <si>
    <t xml:space="preserve">b1500000191 </t>
  </si>
  <si>
    <t>Lib-4943</t>
  </si>
  <si>
    <t>Ingeniería Losung, S.r.l.</t>
  </si>
  <si>
    <t>Lib-4943. pago cubicación cb-03(87.24%), ficha cbe00405, lote 22, por construccion y mejoramiento de viviendas sociales en la provincia bahoruco.</t>
  </si>
  <si>
    <t>b1500000125</t>
  </si>
  <si>
    <t>Lib-5078</t>
  </si>
  <si>
    <t>Ingenieros Constructores Santana &amp; Moreta Rivas,srl (incosa &amp; Mor)</t>
  </si>
  <si>
    <t>Lib-5078. pago cubicación cb-02(55.14%), ficha cbe00404, lote 21, por construccion y mejoramiento de viviendas sociales en la provincia independencia.</t>
  </si>
  <si>
    <t xml:space="preserve">b1500000004 </t>
  </si>
  <si>
    <t>Lib-5141</t>
  </si>
  <si>
    <t>Dominican Chemaly Investments Srl</t>
  </si>
  <si>
    <t>Lib-5141. primer pago por serv. de publicidad.</t>
  </si>
  <si>
    <t>b1500000021</t>
  </si>
  <si>
    <t>Lib-5065</t>
  </si>
  <si>
    <t>Mercantil Rami, Srl</t>
  </si>
  <si>
    <t>Lib-5065.pago por adq. de materiales de albañileria, para ser utilizados en el operativo de los centros polideportivos.</t>
  </si>
  <si>
    <t>b1500000389</t>
  </si>
  <si>
    <t>Lib-5107</t>
  </si>
  <si>
    <t>Inconrod Srl</t>
  </si>
  <si>
    <t>Lib-5107.pago cubicación cb-02(53.58%), ficha cbe00388, lote 5, por construccion y mejoramiento de 150 viviendas sociales en la provincia pedernales.</t>
  </si>
  <si>
    <t>b1500000130</t>
  </si>
  <si>
    <t>Lib-5077</t>
  </si>
  <si>
    <t>Yunior Luciano Ramirez</t>
  </si>
  <si>
    <t>Lib-5077. pago cubicación cb-04(59.70%), ficha cbe00354, lote 08, por cambio de 8,918.72 m2 de pisos de tierra por pisos de cemento en la provincia san juan.</t>
  </si>
  <si>
    <t>Lib-4911</t>
  </si>
  <si>
    <t>Esconsa Srl</t>
  </si>
  <si>
    <t>Lib-4911. pago cubicación cb-01(18.89%), ficha cbe00515, lote a, por construccion del lote a, obra civil y arquitectonica del hospital regional san vicente de paul.</t>
  </si>
  <si>
    <t>Lib-4806</t>
  </si>
  <si>
    <t>Constructora J.m. Srl</t>
  </si>
  <si>
    <t>Lib-4806. pago 20% de avance inicial, lote 3, por construccion del subcentro de la (uasd), en el municipio de san ignacio de sabaneta, provincia santiago rodriguez.</t>
  </si>
  <si>
    <t>Lib-5100</t>
  </si>
  <si>
    <t>Kepher Srl</t>
  </si>
  <si>
    <t>Lib-5100. pago cubicación cb-03(42.87%), ficha cbe00376, lote 8, por cambio de pisos de tierra por pisos de cemento, en los municipios dajabon, el pino, loma de cabrera y partido.</t>
  </si>
  <si>
    <t>Lib-5069</t>
  </si>
  <si>
    <t>Ingenieria Civil Internacional I.c.i., S.r.l.</t>
  </si>
  <si>
    <t>Lib-5069. pago 20% de avance inicial, ficha cbe00560, lote 4, por construccion del subcentro de la (uasd), en el municipio de neyba, provincia bahoruco.</t>
  </si>
  <si>
    <t>Lib-5064</t>
  </si>
  <si>
    <t>Inversiones Pinemont, S.r.l.</t>
  </si>
  <si>
    <t>Lib-5064. pago 20% de avance inicial, ficha cbe00558, lote 2, por construcción del subcentro de la (uasd), en el municipio bani, provincia peravia,.</t>
  </si>
  <si>
    <t>Lib-5099</t>
  </si>
  <si>
    <t>Constructora Desman,srl</t>
  </si>
  <si>
    <t>Lib-5099. pago cubicación cb-01(23.41%) ficha 00398, lote 15, por mejoramiento de viviendas en maria trinidad sanchez.</t>
  </si>
  <si>
    <t xml:space="preserve">b1500000102 </t>
  </si>
  <si>
    <t>Lib-5070</t>
  </si>
  <si>
    <t>Ai International Business Development Srl</t>
  </si>
  <si>
    <t>Lib-5070. pago cubicación cb-01(21.06%), ficha cbe00419, lote 36, por mejoramiento de viviendas en santo domingo.</t>
  </si>
  <si>
    <t>Lib-4977</t>
  </si>
  <si>
    <t>Caecom, Srl</t>
  </si>
  <si>
    <t>Lib-4977.pago 20% de avance inicial, ficha cbe00562, lote 3, por remodelacion nuevas oficinas junta aviacion civil.</t>
  </si>
  <si>
    <t>Lib-5167</t>
  </si>
  <si>
    <t>Consesar Hernandez Tavarez</t>
  </si>
  <si>
    <t>Lib-5167. tercer pago, por arrendamiento del local comercial ubicado en la calle e. jenner.</t>
  </si>
  <si>
    <t>b1500000053</t>
  </si>
  <si>
    <t>Lib-5089</t>
  </si>
  <si>
    <t>Consorcio Lubarbati-vma</t>
  </si>
  <si>
    <t>Lib-5089.pago cubicación cb-01(16.07%), ficha cbe00423, lote 4, por construccion del centro de retención vehicular digesett.</t>
  </si>
  <si>
    <t>Lib-5221</t>
  </si>
  <si>
    <t>Lib-5221. segundo pago por adquisicion de materiales de construccion para la reparacion de viviendas a traves de la brigada de accion rapida del mivhed.</t>
  </si>
  <si>
    <t xml:space="preserve">b1500000142 </t>
  </si>
  <si>
    <t>Lib-5213</t>
  </si>
  <si>
    <t>Grupo Hilando Fino Srl</t>
  </si>
  <si>
    <t>Lib-5213. primer pago de publicidad en el canal hilando fino tv.</t>
  </si>
  <si>
    <t xml:space="preserve">b1500000112 </t>
  </si>
  <si>
    <t>Lib-5204</t>
  </si>
  <si>
    <t>Carivision Srl</t>
  </si>
  <si>
    <t>Lib-5204. primer pago por servicios de publicidad en medios de television.</t>
  </si>
  <si>
    <t xml:space="preserve">b1500000618 </t>
  </si>
  <si>
    <t>Lib-5203</t>
  </si>
  <si>
    <t>Alfonso David Quiñones Machado</t>
  </si>
  <si>
    <t>Lib-5203. primer pago por serv. de publicidad.</t>
  </si>
  <si>
    <t xml:space="preserve">b1500000308 </t>
  </si>
  <si>
    <t>Lib-5250</t>
  </si>
  <si>
    <t>Nuñez Ramirez Srl.</t>
  </si>
  <si>
    <t>Lib-5250. primer pago por serv. de publicidad.</t>
  </si>
  <si>
    <t>Lib-5249</t>
  </si>
  <si>
    <t>Jose Miguel De Leon Garcia</t>
  </si>
  <si>
    <t>Lib-5249. primer pago por servicios de publicidad.</t>
  </si>
  <si>
    <t>b1500000063</t>
  </si>
  <si>
    <t>Lib-5187</t>
  </si>
  <si>
    <t>Constructora Casolar, S.r.l.</t>
  </si>
  <si>
    <t>Lib-5187. pago 20% de avance inicial, ficha cbe00567, lote 2, por remodelación de las oficinas del ministerio.</t>
  </si>
  <si>
    <t>Lib-5131</t>
  </si>
  <si>
    <t>Constructora Agemar, S.r.l.</t>
  </si>
  <si>
    <t>Lib-5131. pago 20% de avance inicial, ficha cbe00517, lote 1 , por construccion de viviendas programa dominicana se reconstruye iii en azua.</t>
  </si>
  <si>
    <t>Lib-5134</t>
  </si>
  <si>
    <t>Romiva Srl</t>
  </si>
  <si>
    <t>Lib-5134. pago por adquisicion de materiales de pintura.</t>
  </si>
  <si>
    <t xml:space="preserve">b1500000008 </t>
  </si>
  <si>
    <t>Lib-5111</t>
  </si>
  <si>
    <t>Rodela Construcciones (rodeco) S.r.l.</t>
  </si>
  <si>
    <t>Lib-5111. pago cubicación cb-01(17.35%), ficha cbe00401, lote 18, por mejoramiento de un estimado de viviendas en duarte.</t>
  </si>
  <si>
    <t xml:space="preserve">b1500000157 </t>
  </si>
  <si>
    <t>Lib-5223</t>
  </si>
  <si>
    <t>Visual Sign Grafich Bw Srl</t>
  </si>
  <si>
    <t>Lib-5223. pago por concepto de impresión de letreros, para uso del viceministerio.</t>
  </si>
  <si>
    <t>b1500000225</t>
  </si>
  <si>
    <t>Lib-5295</t>
  </si>
  <si>
    <t>Ramirez &amp; Mojica Envoy Pack Courier Express Srl</t>
  </si>
  <si>
    <t>Lib-5295. pago para ser utilizados en la direccion de tecnologia.</t>
  </si>
  <si>
    <t xml:space="preserve">b1500001123 </t>
  </si>
  <si>
    <t>Lib-5144</t>
  </si>
  <si>
    <t>Constructora Villa Mejia, S.r.l.</t>
  </si>
  <si>
    <t>Lib-5144. pago 20% de avance inicial, ficha cbe00554, lote 38, por construcción y mejoramiento de viviendas sociales en la provincia santo domingo.</t>
  </si>
  <si>
    <t>Lib-5248</t>
  </si>
  <si>
    <t>Soraya Del Corazon De J Peralta Bido</t>
  </si>
  <si>
    <t>Lib-5248. pago por concepto de honorarios por servicios notariales.</t>
  </si>
  <si>
    <t xml:space="preserve">b1500000109 </t>
  </si>
  <si>
    <t>LIB-5247</t>
  </si>
  <si>
    <t>La Portela Grup Creatiu Srl</t>
  </si>
  <si>
    <t>Pago por servicios de publicidad radial para dominicana se recontruye, plan mi vivienda, las inaguraciones y puestas en funcionamiento de obras e iniciativas.</t>
  </si>
  <si>
    <t xml:space="preserve"> b1500000013 d/f 01/07/2022</t>
  </si>
  <si>
    <t>Lib-5229</t>
  </si>
  <si>
    <t>Grupo Marte Roman, Srl</t>
  </si>
  <si>
    <t>Lib-5229. pago 20% de avance inicial, ficha cbe00549, lote 33, por construccion y mejoramiento de viviendas sociales.</t>
  </si>
  <si>
    <t>Lib-5228</t>
  </si>
  <si>
    <t>Lib-5228. pago 20% de avance inicial, ficha cbe00548, lote 32, por construcción y mejoramiento de viviendas sociales en la provincia san cristobal.</t>
  </si>
  <si>
    <t>Lib-4955</t>
  </si>
  <si>
    <t>Metal Acd Srl</t>
  </si>
  <si>
    <t>Lib-4955. pago cubicación cb-01(35.14%), ficha cbe00392, lote 9, por construccion y mejoramiento de 150 viviendas sociales en la provincia sanchez ramirez.</t>
  </si>
  <si>
    <t>b1500000051</t>
  </si>
  <si>
    <t>Lib-4996</t>
  </si>
  <si>
    <t>Lib-4996. pago de viaticos en operativos de supervision, construccion y reconstruccion.</t>
  </si>
  <si>
    <t>Lib-5063</t>
  </si>
  <si>
    <t>Producciones Ommc Srl</t>
  </si>
  <si>
    <t>Lib-5063. pago por servicios de publicidad.</t>
  </si>
  <si>
    <t>b1500000276</t>
  </si>
  <si>
    <t>Lib-5206</t>
  </si>
  <si>
    <t>Lib-5206. tercer pago por cotratacion de los servicios de impresión.</t>
  </si>
  <si>
    <t xml:space="preserve"> b1500000834 </t>
  </si>
  <si>
    <t>Lib-5232</t>
  </si>
  <si>
    <t>Producciones Video Srl.</t>
  </si>
  <si>
    <t>Lib-5232. primer pago por servicios de publicidad en medio digital ndigital.</t>
  </si>
  <si>
    <t xml:space="preserve">b1500000378 </t>
  </si>
  <si>
    <t>Lib-5246</t>
  </si>
  <si>
    <t>Hjp Mercadeo Regional Cibao, Srl</t>
  </si>
  <si>
    <t>Lib-5246. segundo y ultimo pago por servicios de publicidad.</t>
  </si>
  <si>
    <t>Lib-5370</t>
  </si>
  <si>
    <t>Banco De Reservas De La Republica Dominicana Banco De Servicios Multiples S A</t>
  </si>
  <si>
    <t>Lib-5370. pago de combustible, correspondiente al mes de julio 2022.</t>
  </si>
  <si>
    <t>Lib-5366</t>
  </si>
  <si>
    <t>Seguros Universal S A</t>
  </si>
  <si>
    <t>Lib-5366. pago correspondiente al seguro medico de los empleados fijos.</t>
  </si>
  <si>
    <t xml:space="preserve">b1500008986 y b1500008987 </t>
  </si>
  <si>
    <t>Lib-5367</t>
  </si>
  <si>
    <t>Producciones Detras De La Noticia Srl.</t>
  </si>
  <si>
    <t>Lib-5367. primer pago por servicios de publicidad en medios de comunicación.</t>
  </si>
  <si>
    <t xml:space="preserve">b1500000233 </t>
  </si>
  <si>
    <t xml:space="preserve"> 27/06/2022,</t>
  </si>
  <si>
    <t>Lib-5347</t>
  </si>
  <si>
    <t>Vicaria Episcopal Territorial Este</t>
  </si>
  <si>
    <t>Lib-5347. pago cubicación cb-04(38.86%) por convenio interinstitucional para la construccion de un edificio para salones parroquiales, parroquia stella maris, ficha cbe00492, santo domingo.</t>
  </si>
  <si>
    <t>Lib-4949</t>
  </si>
  <si>
    <t>Lib-4949. pago cubicación cb-01(19.03%), ficha cbe00406, lote 23, por mejoramiento de viviendas en san jose de ocoa , proyecto dominicana se reconstruye.</t>
  </si>
  <si>
    <t xml:space="preserve">b1500000258 </t>
  </si>
  <si>
    <t>Lib-5489</t>
  </si>
  <si>
    <t>Editora Acento S.a.s.</t>
  </si>
  <si>
    <t>Lib-5489. pago por servicios de publicidad.</t>
  </si>
  <si>
    <t>b1500000285</t>
  </si>
  <si>
    <t>Lib-5406</t>
  </si>
  <si>
    <t>Constructora Vicasa S R L</t>
  </si>
  <si>
    <t>Lib-5406. segundo pago por arrendamiento de local comercial para las oficinas de la region norte del ministerio.</t>
  </si>
  <si>
    <t xml:space="preserve">b1500001929 </t>
  </si>
  <si>
    <t>Lib-5205</t>
  </si>
  <si>
    <t>Diseño Urbanismo Y Construccion- Duconsa, Srl</t>
  </si>
  <si>
    <t>Lib-5205. pago cubicación cb-02(59.14%), ficha cbe00379, lote 11 por cambio de pisos de tierra por pisos de hormigón armado en la provincia duarte.</t>
  </si>
  <si>
    <t>b1500000141</t>
  </si>
  <si>
    <t>Lib-5389</t>
  </si>
  <si>
    <t>Lib-5389. tercer pago por adquisicion de materiales de albañileria y pintura.</t>
  </si>
  <si>
    <t xml:space="preserve">b1500000438, b1500000460 y b1500000476 </t>
  </si>
  <si>
    <t>10/05/2022, 02/06/2022 Y 24/06/2022</t>
  </si>
  <si>
    <t>Lib-5469</t>
  </si>
  <si>
    <t>Lyl Comunicacion Srl</t>
  </si>
  <si>
    <t>Lib-5469. primer pago por serv. de publicidad.</t>
  </si>
  <si>
    <t xml:space="preserve">b1500000187 </t>
  </si>
  <si>
    <t>Lib-5473</t>
  </si>
  <si>
    <t>Lib-5473. pago por concepto de servicio de energia electrica.</t>
  </si>
  <si>
    <t>b1500285214, b1500291291, b1500285141, b1500291228, y b1500296140</t>
  </si>
  <si>
    <t>03/06/2022, 03/07/2022, 03/06/2022, 03/07/2022,  y 06/07/2022</t>
  </si>
  <si>
    <t>Lib-5368</t>
  </si>
  <si>
    <t>Lib-5368. pago por seguro medico.</t>
  </si>
  <si>
    <t xml:space="preserve">b1500024087, 24086, 23840 </t>
  </si>
  <si>
    <t>Lib-5407</t>
  </si>
  <si>
    <t>Construcciones Castillo Fernandez, S.r.l.</t>
  </si>
  <si>
    <t>Lib-5407. cuarto y ultimo pago por serv. de alquiler de retropala por tres (3) meses.</t>
  </si>
  <si>
    <t>b1500000071</t>
  </si>
  <si>
    <t>Lib-5491</t>
  </si>
  <si>
    <t>Edesur Dominicana, S. A.</t>
  </si>
  <si>
    <t>Lib-5491. pago por consumo de energia electrica.</t>
  </si>
  <si>
    <t xml:space="preserve">b1500301398, 301402, 301455, 303306 y 305874 </t>
  </si>
  <si>
    <t>Lib-5494</t>
  </si>
  <si>
    <t>Corporacion Del Acueducto Y Alc. De Sto. Dgo. (caasd)</t>
  </si>
  <si>
    <t>Lib-5494. pago por suministro de agua potable de los edificios i y ii del ministerio.</t>
  </si>
  <si>
    <t xml:space="preserve">b1500096866, 96991, 97095, 97098, 98466, 98456 y 98551 </t>
  </si>
  <si>
    <t>Lib-5467</t>
  </si>
  <si>
    <t>Alcaldia Del Distrito Nacional (adn)</t>
  </si>
  <si>
    <t>Lib-5467. pago por la recogida de basura del edificio 1 y 2.</t>
  </si>
  <si>
    <t xml:space="preserve">b1500034594, b1500034595, b1500034657 </t>
  </si>
  <si>
    <t>Lib-5034</t>
  </si>
  <si>
    <t>Lib-5034. primer pago corresp. al 20% de avance inicial por suministro de bienes para la adq. de materiales de construccion.</t>
  </si>
  <si>
    <t>Lib-5300</t>
  </si>
  <si>
    <t>Lib-5300. segundo pago por adquisicion de gasoil a granel para planta electrica.</t>
  </si>
  <si>
    <t>b1500000160 y 161</t>
  </si>
  <si>
    <t>Lib-5220</t>
  </si>
  <si>
    <t>Marico Srl</t>
  </si>
  <si>
    <t xml:space="preserve">Lib-5220. primer pago por servicio de lavanderia para manteles y bambalinas. </t>
  </si>
  <si>
    <t>b1500000133  y b1500000136</t>
  </si>
  <si>
    <t>30/03/2022 y 19/05/2022</t>
  </si>
  <si>
    <t>Lib-5294</t>
  </si>
  <si>
    <t>Bonanza Dominicana S A S</t>
  </si>
  <si>
    <t>Lib-5294. segundo pago por adqu. de dieciocho (18) unidades de camionetas.</t>
  </si>
  <si>
    <t xml:space="preserve">b1500001572, 1573, 1574, 1575, 1576, 1577, 1578, 1579, 1580, 1640, 1641, 1642, 1643, 1644, 1645, 1646, 1647 y 1648 </t>
  </si>
  <si>
    <t xml:space="preserve"> 25/05/2022 y 29/06/2022</t>
  </si>
  <si>
    <t>Lib-5183</t>
  </si>
  <si>
    <t>Consorcio Ecocisa-glendale</t>
  </si>
  <si>
    <t>Lib-5183. pago 20% de avance inicial, ficha cbe00566, lote 4, por constr. del centro regional universitario de hato mayor (curhama), proyecto entro universitario regional uasd-hato mayor (curhama).</t>
  </si>
  <si>
    <t>Lib-5356</t>
  </si>
  <si>
    <t>Offitek, Srl</t>
  </si>
  <si>
    <t>Lib-5356. pago por adquisicion de laminas para plastificar licencias.</t>
  </si>
  <si>
    <t xml:space="preserve">b1500004422 </t>
  </si>
  <si>
    <t>Lib-5350</t>
  </si>
  <si>
    <t>Seguro Nacional De Salud (ars Senasa)</t>
  </si>
  <si>
    <t>Lib-5350. pago seguro medico de los empleados.</t>
  </si>
  <si>
    <t xml:space="preserve">b1500006809 </t>
  </si>
  <si>
    <t>Lib-5375</t>
  </si>
  <si>
    <t>Lib-5375. septimo pago por  serv. de impresion digital, llaves troqueladas cada una personalizada.</t>
  </si>
  <si>
    <t xml:space="preserve">b1500000332 </t>
  </si>
  <si>
    <t>Lib-5348</t>
  </si>
  <si>
    <t>Climaster Srl</t>
  </si>
  <si>
    <t>Lib-5348. pago por adquisicion de materiales de climatizacion.</t>
  </si>
  <si>
    <t>Lib-5416</t>
  </si>
  <si>
    <t>Pericles Antonio Andujar De La Vega</t>
  </si>
  <si>
    <t>Lib-5416. pago 20% de avance inicial, ficha cbe00516, lote d, por paisajismo de la zona de servicios de los proyectos.</t>
  </si>
  <si>
    <t>Lib-5493</t>
  </si>
  <si>
    <t>Servicios Graficos Apa Srl</t>
  </si>
  <si>
    <t>Lib-5493. pago por servicio de rotulacion para los vehiculos de este ministerio.</t>
  </si>
  <si>
    <t>b1500000113</t>
  </si>
  <si>
    <t>Lib-5497</t>
  </si>
  <si>
    <t>Lib-5497. pago 20% de avance inicial, ficha cbe00568, lote 2, terminacion y remodelacion del proyecto los novas, provincia sancristobal.</t>
  </si>
  <si>
    <t>Lib-5436</t>
  </si>
  <si>
    <t>Agua Planeta Azul, S. A.</t>
  </si>
  <si>
    <t>Lib-5436. cuarto pago por servicios de llenado de botellones, adquisicion fardos de agua y botellones, para uso del edificio 1 y 2 del ministerio.</t>
  </si>
  <si>
    <t xml:space="preserve">b1500136573, 145496, 142806, 142805, 136378, 136644, 137535, 136728, 137823, 137842, 136386, 136384, 138060, 136898, 138068, 136899 y 138364 </t>
  </si>
  <si>
    <t xml:space="preserve"> 07/06/2022,  16/05/2022,  30/05/2022, 13/06/2022, 14/06/2022, 20/06/2022, 27/06/2022, 28/06/2022 y  04/07/2022</t>
  </si>
  <si>
    <t>Lib-5468</t>
  </si>
  <si>
    <t>Novavista Empresiarial Srl</t>
  </si>
  <si>
    <t>Lib-5468. primer pago 20% de avance inicial  por adquisicion de (60) monitores lcd, marca dell.</t>
  </si>
  <si>
    <t>Lib-5538</t>
  </si>
  <si>
    <t xml:space="preserve">Lib-5538. Pago por concepto de servicio de mantenimiento y reparaciones mecanicas de la flotilla de vehiculos del ministerio. </t>
  </si>
  <si>
    <t xml:space="preserve">b1500003928  y b1500003841 </t>
  </si>
  <si>
    <t xml:space="preserve">23/03/2022 y 02/03/2022 </t>
  </si>
  <si>
    <t>Lib-5524</t>
  </si>
  <si>
    <t>Martmo Caribean Finishers Srl</t>
  </si>
  <si>
    <t>Lib-5524. tercer pago por concepto de servicio de pintura exterior de los edificios.</t>
  </si>
  <si>
    <t>b1500000018</t>
  </si>
  <si>
    <t>Lib-5103</t>
  </si>
  <si>
    <t>Americapital, Srl</t>
  </si>
  <si>
    <t>Lib-5103. pago 20%, ficha cbe00563,lote 1,proyecto de adquisición e instalación de equipos de cocina para equipamiento del hospital docente padre billini.</t>
  </si>
  <si>
    <t>Lib-5110</t>
  </si>
  <si>
    <t>Bexel Engineering And Contractors, S.R.L.</t>
  </si>
  <si>
    <t>Lib-5110. Pago Cubicación Cb-01(40.79%), Ficha Cbe00381, Lote 13, Por Cambio De Pisos De Tierra Por Pisos De Cemento, Provincia Maria Trinidad Sanchez.</t>
  </si>
  <si>
    <t>B1500000065</t>
  </si>
  <si>
    <t>CH-13</t>
  </si>
  <si>
    <t>Ana Yasmin Gonzalez Ramirez De Rivas (custodia)</t>
  </si>
  <si>
    <t>Reposicion fondo de caja chica de la direccion administrativa.</t>
  </si>
  <si>
    <t/>
  </si>
  <si>
    <t>TOTAL</t>
  </si>
  <si>
    <t xml:space="preserve">              Licda. Yajaira Villar</t>
  </si>
  <si>
    <t xml:space="preserve">      Licda. Giannina Méndez</t>
  </si>
  <si>
    <t>Enc. Departamento de  Contabilidad</t>
  </si>
  <si>
    <t xml:space="preserve">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</si>
</sst>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###,###,##0.00"/>
  </numFmts>
  <fonts count="32">
    <font>
      <sz val="11"/>
      <color theme="1"/>
      <name val="Calibri"/>
      <family val="2"/>
      <scheme val="minor"/>
    </font>
    <font>
      <sz val="8"/>
      <name val="Courier New"/>
      <family val="3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Times New Roman"/>
      <family val="1"/>
    </font>
    <font>
      <b/>
      <sz val="13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7"/>
      <name val="Times New Roman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6" applyNumberFormat="0" applyAlignment="0" applyProtection="0"/>
    <xf numFmtId="0" fontId="25" fillId="9" borderId="7" applyNumberFormat="0" applyAlignment="0" applyProtection="0"/>
    <xf numFmtId="0" fontId="26" fillId="9" borderId="6" applyNumberFormat="0" applyAlignment="0" applyProtection="0"/>
    <xf numFmtId="0" fontId="27" fillId="0" borderId="8" applyNumberFormat="0" applyFill="0" applyAlignment="0" applyProtection="0"/>
    <xf numFmtId="0" fontId="28" fillId="10" borderId="9" applyNumberFormat="0" applyAlignment="0" applyProtection="0"/>
    <xf numFmtId="0" fontId="29" fillId="0" borderId="0" applyNumberFormat="0" applyFill="0" applyBorder="0" applyAlignment="0" applyProtection="0"/>
    <xf numFmtId="0" fontId="2" fillId="11" borderId="10" applyNumberFormat="0" applyFont="0" applyAlignment="0" applyProtection="0"/>
    <xf numFmtId="0" fontId="30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3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39">
    <xf numFmtId="0" fontId="0" fillId="0" borderId="0" xfId="0"/>
    <xf numFmtId="0" fontId="1" fillId="2" borderId="0" xfId="0" applyFont="1" applyFill="1" applyAlignment="1">
      <alignment vertical="center"/>
    </xf>
    <xf numFmtId="14" fontId="6" fillId="0" borderId="1" xfId="0" applyNumberFormat="1" applyFont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43" fontId="5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0" xfId="0" applyFont="1" applyFill="1" applyAlignment="1">
      <alignment vertical="center"/>
    </xf>
    <xf numFmtId="14" fontId="10" fillId="4" borderId="1" xfId="0" applyNumberFormat="1" applyFont="1" applyFill="1" applyBorder="1" applyAlignment="1">
      <alignment horizontal="center" vertical="center" wrapText="1"/>
    </xf>
    <xf numFmtId="164" fontId="10" fillId="4" borderId="1" xfId="1" applyFont="1" applyFill="1" applyBorder="1" applyAlignment="1">
      <alignment horizontal="center" vertical="center" wrapText="1"/>
    </xf>
    <xf numFmtId="43" fontId="10" fillId="4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165" fontId="13" fillId="2" borderId="0" xfId="0" applyNumberFormat="1" applyFont="1" applyFill="1" applyAlignment="1">
      <alignment vertical="center"/>
    </xf>
    <xf numFmtId="43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vertical="center"/>
    </xf>
    <xf numFmtId="43" fontId="12" fillId="2" borderId="0" xfId="0" applyNumberFormat="1" applyFont="1" applyFill="1" applyAlignment="1">
      <alignment horizontal="center" vertical="center"/>
    </xf>
    <xf numFmtId="0" fontId="14" fillId="0" borderId="0" xfId="0" applyFont="1"/>
    <xf numFmtId="0" fontId="14" fillId="2" borderId="0" xfId="0" applyFont="1" applyFill="1"/>
    <xf numFmtId="0" fontId="3" fillId="2" borderId="0" xfId="0" applyFont="1" applyFill="1" applyAlignment="1">
      <alignment horizontal="center" vertical="center"/>
    </xf>
    <xf numFmtId="165" fontId="16" fillId="4" borderId="2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45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illares" xfId="1" builtinId="3"/>
    <cellStyle name="Millares 2" xfId="3" xr:uid="{0936741C-75F4-406A-8909-BCAF9454E67B}"/>
    <cellStyle name="Neutral" xfId="11" builtinId="28" customBuiltin="1"/>
    <cellStyle name="Normal" xfId="0" builtinId="0"/>
    <cellStyle name="Normal 2" xfId="2" xr:uid="{03F9C2C2-4C0F-42CD-99FE-171832B07D96}"/>
    <cellStyle name="Notas" xfId="18" builtinId="10" customBuiltin="1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144462</xdr:colOff>
      <xdr:row>0</xdr:row>
      <xdr:rowOff>0</xdr:rowOff>
    </xdr:from>
    <xdr:to>
      <xdr:col>3</xdr:col>
      <xdr:colOff>619124</xdr:colOff>
      <xdr:row>4</xdr:row>
      <xdr:rowOff>88900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204913-604A-484F-8311-C0AF53282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287" y="0"/>
          <a:ext cx="1093787" cy="908050"/>
        </a:xfrm>
        <a:prstGeom prst="rect">
          <a:avLst/>
        </a:prstGeom>
      </xdr:spPr>
    </xdr:pic>
    <xdr:clientData/>
  </xdr:twoCellAnchor>
  <xdr:twoCellAnchor>
    <xdr:from>
      <xdr:col>1</xdr:col>
      <xdr:colOff>231775</xdr:colOff>
      <xdr:row>167</xdr:row>
      <xdr:rowOff>66675</xdr:rowOff>
    </xdr:from>
    <xdr:to>
      <xdr:col>4</xdr:col>
      <xdr:colOff>1006929</xdr:colOff>
      <xdr:row>167</xdr:row>
      <xdr:rowOff>74839</xdr:rowOff>
    </xdr:to>
    <xdr:cxnSp macro="">
      <xdr:nvCxnSpPr>
        <xdr:cNvPr id="5" name="Straight Connector 3">
          <a:extLst>
            <a:ext uri="{FF2B5EF4-FFF2-40B4-BE49-F238E27FC236}">
              <a16:creationId xmlns:a16="http://schemas.microsoft.com/office/drawing/2014/main" id="{DDBA7A8E-C88D-4BDB-941F-9F97B4656DD5}"/>
            </a:ext>
          </a:extLst>
        </xdr:cNvPr>
        <xdr:cNvCxnSpPr/>
      </xdr:nvCxnSpPr>
      <xdr:spPr>
        <a:xfrm>
          <a:off x="272596" y="97037979"/>
          <a:ext cx="2224315" cy="81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251733</xdr:colOff>
      <xdr:row>167</xdr:row>
      <xdr:rowOff>47625</xdr:rowOff>
    </xdr:from>
    <xdr:to>
      <xdr:col>10</xdr:col>
      <xdr:colOff>299357</xdr:colOff>
      <xdr:row>167</xdr:row>
      <xdr:rowOff>61232</xdr:rowOff>
    </xdr:to>
    <xdr:cxnSp macro="">
      <xdr:nvCxnSpPr>
        <xdr:cNvPr id="6" name="Straight Connector 6">
          <a:extLst>
            <a:ext uri="{FF2B5EF4-FFF2-40B4-BE49-F238E27FC236}">
              <a16:creationId xmlns:a16="http://schemas.microsoft.com/office/drawing/2014/main" id="{4F6E9BEE-9E5F-419F-835A-F16ED06A0436}"/>
            </a:ext>
          </a:extLst>
        </xdr:cNvPr>
        <xdr:cNvCxnSpPr/>
      </xdr:nvCxnSpPr>
      <xdr:spPr>
        <a:xfrm flipV="1">
          <a:off x="4578804" y="97018929"/>
          <a:ext cx="2177142" cy="136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EB5B0-3EEF-4367-991C-AFD9609A1F99}">
  <dimension ref="A1:K174"/>
  <sheetViews>
    <sheetView tabSelected="1" view="pageBreakPreview" topLeftCell="A16" zoomScale="140" zoomScaleNormal="100" zoomScaleSheetLayoutView="140" workbookViewId="0">
      <selection activeCell="O160" sqref="O160"/>
    </sheetView>
  </sheetViews>
  <sheetFormatPr defaultColWidth="11.42578125" defaultRowHeight="15"/>
  <cols>
    <col min="1" max="1" width="0.5703125" customWidth="1"/>
    <col min="2" max="2" width="3.7109375" customWidth="1"/>
    <col min="3" max="3" width="5.5703125" customWidth="1"/>
    <col min="4" max="4" width="12.42578125" customWidth="1"/>
    <col min="5" max="5" width="24.85546875" customWidth="1"/>
    <col min="6" max="7" width="9.85546875" customWidth="1"/>
    <col min="8" max="8" width="12.28515625" customWidth="1"/>
    <col min="9" max="9" width="12.42578125" customWidth="1"/>
    <col min="10" max="10" width="9.7109375" customWidth="1"/>
    <col min="11" max="11" width="7.140625" customWidth="1"/>
  </cols>
  <sheetData>
    <row r="1" spans="2:11" ht="16.5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</row>
    <row r="2" spans="2:11" ht="16.5"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15.75">
      <c r="B3" s="35" t="s">
        <v>2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5.75">
      <c r="B4" s="35" t="s">
        <v>3</v>
      </c>
      <c r="C4" s="35"/>
      <c r="D4" s="35"/>
      <c r="E4" s="35"/>
      <c r="F4" s="35"/>
      <c r="G4" s="35"/>
      <c r="H4" s="35"/>
      <c r="I4" s="35"/>
      <c r="J4" s="35"/>
      <c r="K4" s="35"/>
    </row>
    <row r="5" spans="2:11" ht="18" customHeight="1">
      <c r="B5" s="15"/>
      <c r="C5" s="31"/>
      <c r="D5" s="31"/>
      <c r="E5" s="31"/>
      <c r="F5" s="31"/>
      <c r="G5" s="31"/>
      <c r="H5" s="31"/>
      <c r="I5" s="31"/>
      <c r="J5" s="31"/>
      <c r="K5" s="31"/>
    </row>
    <row r="6" spans="2:11" ht="21"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7" t="s">
        <v>9</v>
      </c>
      <c r="H6" s="16" t="s">
        <v>10</v>
      </c>
      <c r="I6" s="18" t="s">
        <v>11</v>
      </c>
      <c r="J6" s="16" t="s">
        <v>12</v>
      </c>
      <c r="K6" s="16" t="s">
        <v>13</v>
      </c>
    </row>
    <row r="7" spans="2:11" ht="67.5">
      <c r="B7" s="5">
        <v>796</v>
      </c>
      <c r="C7" s="5" t="s">
        <v>14</v>
      </c>
      <c r="D7" s="5" t="s">
        <v>15</v>
      </c>
      <c r="E7" s="2" t="s">
        <v>16</v>
      </c>
      <c r="F7" s="2" t="s">
        <v>17</v>
      </c>
      <c r="G7" s="2" t="s">
        <v>18</v>
      </c>
      <c r="H7" s="3">
        <v>9548659.7300000004</v>
      </c>
      <c r="I7" s="4">
        <f>+H7</f>
        <v>9548659.7300000004</v>
      </c>
      <c r="J7" s="6">
        <f>+H7-I7</f>
        <v>0</v>
      </c>
      <c r="K7" s="2" t="s">
        <v>19</v>
      </c>
    </row>
    <row r="8" spans="2:11" ht="90">
      <c r="B8" s="5">
        <v>797</v>
      </c>
      <c r="C8" s="5" t="s">
        <v>20</v>
      </c>
      <c r="D8" s="5" t="s">
        <v>21</v>
      </c>
      <c r="E8" s="2" t="s">
        <v>22</v>
      </c>
      <c r="F8" s="2" t="s">
        <v>23</v>
      </c>
      <c r="G8" s="2">
        <v>44704</v>
      </c>
      <c r="H8" s="3">
        <v>410747.71</v>
      </c>
      <c r="I8" s="4">
        <f t="shared" ref="I8:I69" si="0">+H8</f>
        <v>410747.71</v>
      </c>
      <c r="J8" s="6">
        <f t="shared" ref="J8:J69" si="1">+H8-I8</f>
        <v>0</v>
      </c>
      <c r="K8" s="2" t="s">
        <v>19</v>
      </c>
    </row>
    <row r="9" spans="2:11" ht="56.25">
      <c r="B9" s="5">
        <v>798</v>
      </c>
      <c r="C9" s="5" t="s">
        <v>24</v>
      </c>
      <c r="D9" s="5" t="s">
        <v>25</v>
      </c>
      <c r="E9" s="2" t="s">
        <v>26</v>
      </c>
      <c r="F9" s="2" t="s">
        <v>27</v>
      </c>
      <c r="G9" s="2" t="s">
        <v>27</v>
      </c>
      <c r="H9" s="3">
        <v>469930</v>
      </c>
      <c r="I9" s="4">
        <f t="shared" si="0"/>
        <v>469930</v>
      </c>
      <c r="J9" s="6">
        <f t="shared" si="1"/>
        <v>0</v>
      </c>
      <c r="K9" s="2" t="s">
        <v>19</v>
      </c>
    </row>
    <row r="10" spans="2:11" ht="56.25">
      <c r="B10" s="5">
        <v>799</v>
      </c>
      <c r="C10" s="5" t="s">
        <v>28</v>
      </c>
      <c r="D10" s="5" t="s">
        <v>29</v>
      </c>
      <c r="E10" s="2" t="s">
        <v>30</v>
      </c>
      <c r="F10" s="2" t="s">
        <v>27</v>
      </c>
      <c r="G10" s="2" t="s">
        <v>27</v>
      </c>
      <c r="H10" s="3">
        <v>79225074.049999997</v>
      </c>
      <c r="I10" s="4">
        <f t="shared" si="0"/>
        <v>79225074.049999997</v>
      </c>
      <c r="J10" s="6">
        <f t="shared" si="1"/>
        <v>0</v>
      </c>
      <c r="K10" s="2" t="s">
        <v>19</v>
      </c>
    </row>
    <row r="11" spans="2:11" ht="56.25">
      <c r="B11" s="5">
        <v>800</v>
      </c>
      <c r="C11" s="5" t="s">
        <v>31</v>
      </c>
      <c r="D11" s="5" t="s">
        <v>32</v>
      </c>
      <c r="E11" s="2" t="s">
        <v>33</v>
      </c>
      <c r="F11" s="2" t="s">
        <v>27</v>
      </c>
      <c r="G11" s="2" t="s">
        <v>27</v>
      </c>
      <c r="H11" s="3">
        <v>484780</v>
      </c>
      <c r="I11" s="4">
        <f t="shared" si="0"/>
        <v>484780</v>
      </c>
      <c r="J11" s="6">
        <f t="shared" si="1"/>
        <v>0</v>
      </c>
      <c r="K11" s="2" t="s">
        <v>19</v>
      </c>
    </row>
    <row r="12" spans="2:11" ht="33.75">
      <c r="B12" s="5">
        <v>801</v>
      </c>
      <c r="C12" s="5" t="s">
        <v>34</v>
      </c>
      <c r="D12" s="5" t="s">
        <v>35</v>
      </c>
      <c r="E12" s="2" t="s">
        <v>36</v>
      </c>
      <c r="F12" s="2" t="s">
        <v>37</v>
      </c>
      <c r="G12" s="2">
        <v>45072</v>
      </c>
      <c r="H12" s="3">
        <v>994500.48</v>
      </c>
      <c r="I12" s="4">
        <f t="shared" si="0"/>
        <v>994500.48</v>
      </c>
      <c r="J12" s="6">
        <f t="shared" si="1"/>
        <v>0</v>
      </c>
      <c r="K12" s="2" t="s">
        <v>19</v>
      </c>
    </row>
    <row r="13" spans="2:11" ht="45">
      <c r="B13" s="5">
        <v>802</v>
      </c>
      <c r="C13" s="5" t="s">
        <v>38</v>
      </c>
      <c r="D13" s="5" t="s">
        <v>39</v>
      </c>
      <c r="E13" s="2" t="s">
        <v>40</v>
      </c>
      <c r="F13" s="2" t="s">
        <v>41</v>
      </c>
      <c r="G13" s="2">
        <v>44720</v>
      </c>
      <c r="H13" s="3">
        <v>226800</v>
      </c>
      <c r="I13" s="4">
        <f t="shared" si="0"/>
        <v>226800</v>
      </c>
      <c r="J13" s="6">
        <f t="shared" si="1"/>
        <v>0</v>
      </c>
      <c r="K13" s="2" t="s">
        <v>19</v>
      </c>
    </row>
    <row r="14" spans="2:11" ht="67.5">
      <c r="B14" s="5">
        <v>803</v>
      </c>
      <c r="C14" s="5" t="s">
        <v>42</v>
      </c>
      <c r="D14" s="5" t="s">
        <v>43</v>
      </c>
      <c r="E14" s="2" t="s">
        <v>44</v>
      </c>
      <c r="F14" s="2" t="s">
        <v>45</v>
      </c>
      <c r="G14" s="2">
        <v>44733</v>
      </c>
      <c r="H14" s="3">
        <v>392322</v>
      </c>
      <c r="I14" s="4">
        <f t="shared" si="0"/>
        <v>392322</v>
      </c>
      <c r="J14" s="6">
        <f t="shared" si="1"/>
        <v>0</v>
      </c>
      <c r="K14" s="2" t="s">
        <v>19</v>
      </c>
    </row>
    <row r="15" spans="2:11" ht="22.5">
      <c r="B15" s="5">
        <v>804</v>
      </c>
      <c r="C15" s="5" t="s">
        <v>46</v>
      </c>
      <c r="D15" s="5" t="s">
        <v>47</v>
      </c>
      <c r="E15" s="2" t="s">
        <v>48</v>
      </c>
      <c r="F15" s="2" t="s">
        <v>49</v>
      </c>
      <c r="G15" s="2">
        <v>44711</v>
      </c>
      <c r="H15" s="3">
        <v>31152</v>
      </c>
      <c r="I15" s="4">
        <f t="shared" si="0"/>
        <v>31152</v>
      </c>
      <c r="J15" s="6">
        <f t="shared" si="1"/>
        <v>0</v>
      </c>
      <c r="K15" s="2" t="s">
        <v>19</v>
      </c>
    </row>
    <row r="16" spans="2:11" ht="45">
      <c r="B16" s="5">
        <v>805</v>
      </c>
      <c r="C16" s="5" t="s">
        <v>50</v>
      </c>
      <c r="D16" s="5" t="s">
        <v>51</v>
      </c>
      <c r="E16" s="2" t="s">
        <v>52</v>
      </c>
      <c r="F16" s="2" t="s">
        <v>53</v>
      </c>
      <c r="G16" s="2">
        <v>44726</v>
      </c>
      <c r="H16" s="3">
        <v>4178.7</v>
      </c>
      <c r="I16" s="4">
        <f t="shared" si="0"/>
        <v>4178.7</v>
      </c>
      <c r="J16" s="6">
        <f t="shared" si="1"/>
        <v>0</v>
      </c>
      <c r="K16" s="2" t="s">
        <v>19</v>
      </c>
    </row>
    <row r="17" spans="2:11" ht="33.75">
      <c r="B17" s="5">
        <v>806</v>
      </c>
      <c r="C17" s="5" t="s">
        <v>54</v>
      </c>
      <c r="D17" s="5" t="s">
        <v>55</v>
      </c>
      <c r="E17" s="2" t="s">
        <v>56</v>
      </c>
      <c r="F17" s="2" t="s">
        <v>57</v>
      </c>
      <c r="G17" s="2">
        <v>44737</v>
      </c>
      <c r="H17" s="3">
        <v>80893.2</v>
      </c>
      <c r="I17" s="4">
        <f t="shared" si="0"/>
        <v>80893.2</v>
      </c>
      <c r="J17" s="6">
        <f t="shared" si="1"/>
        <v>0</v>
      </c>
      <c r="K17" s="2" t="s">
        <v>19</v>
      </c>
    </row>
    <row r="18" spans="2:11" ht="56.25">
      <c r="B18" s="5">
        <v>807</v>
      </c>
      <c r="C18" s="5" t="s">
        <v>58</v>
      </c>
      <c r="D18" s="5" t="s">
        <v>59</v>
      </c>
      <c r="E18" s="2" t="s">
        <v>60</v>
      </c>
      <c r="F18" s="2" t="s">
        <v>61</v>
      </c>
      <c r="G18" s="2" t="s">
        <v>27</v>
      </c>
      <c r="H18" s="3">
        <v>2675342.39</v>
      </c>
      <c r="I18" s="4">
        <f t="shared" si="0"/>
        <v>2675342.39</v>
      </c>
      <c r="J18" s="6">
        <f t="shared" si="1"/>
        <v>0</v>
      </c>
      <c r="K18" s="2" t="s">
        <v>19</v>
      </c>
    </row>
    <row r="19" spans="2:11" ht="56.25">
      <c r="B19" s="5">
        <v>808</v>
      </c>
      <c r="C19" s="5" t="s">
        <v>62</v>
      </c>
      <c r="D19" s="5" t="s">
        <v>63</v>
      </c>
      <c r="E19" s="2" t="s">
        <v>64</v>
      </c>
      <c r="F19" s="2" t="s">
        <v>27</v>
      </c>
      <c r="G19" s="2" t="s">
        <v>27</v>
      </c>
      <c r="H19" s="3">
        <v>8858561.5199999996</v>
      </c>
      <c r="I19" s="4">
        <f t="shared" si="0"/>
        <v>8858561.5199999996</v>
      </c>
      <c r="J19" s="6">
        <f t="shared" si="1"/>
        <v>0</v>
      </c>
      <c r="K19" s="2" t="s">
        <v>19</v>
      </c>
    </row>
    <row r="20" spans="2:11" ht="78.75">
      <c r="B20" s="5">
        <v>809</v>
      </c>
      <c r="C20" s="5" t="s">
        <v>65</v>
      </c>
      <c r="D20" s="5" t="s">
        <v>66</v>
      </c>
      <c r="E20" s="2" t="s">
        <v>67</v>
      </c>
      <c r="F20" s="2" t="s">
        <v>27</v>
      </c>
      <c r="G20" s="2" t="s">
        <v>27</v>
      </c>
      <c r="H20" s="3">
        <v>8010833.8099999996</v>
      </c>
      <c r="I20" s="4">
        <f t="shared" si="0"/>
        <v>8010833.8099999996</v>
      </c>
      <c r="J20" s="6">
        <f t="shared" si="1"/>
        <v>0</v>
      </c>
      <c r="K20" s="2" t="s">
        <v>19</v>
      </c>
    </row>
    <row r="21" spans="2:11" ht="56.25">
      <c r="B21" s="5">
        <v>810</v>
      </c>
      <c r="C21" s="5" t="s">
        <v>68</v>
      </c>
      <c r="D21" s="5" t="s">
        <v>69</v>
      </c>
      <c r="E21" s="2" t="s">
        <v>70</v>
      </c>
      <c r="F21" s="2" t="s">
        <v>27</v>
      </c>
      <c r="G21" s="2" t="s">
        <v>27</v>
      </c>
      <c r="H21" s="3">
        <v>91403154.530000001</v>
      </c>
      <c r="I21" s="4">
        <f t="shared" si="0"/>
        <v>91403154.530000001</v>
      </c>
      <c r="J21" s="6">
        <f t="shared" si="1"/>
        <v>0</v>
      </c>
      <c r="K21" s="2" t="s">
        <v>19</v>
      </c>
    </row>
    <row r="22" spans="2:11" ht="78.75">
      <c r="B22" s="5">
        <v>811</v>
      </c>
      <c r="C22" s="5" t="s">
        <v>71</v>
      </c>
      <c r="D22" s="5" t="s">
        <v>72</v>
      </c>
      <c r="E22" s="2" t="s">
        <v>73</v>
      </c>
      <c r="F22" s="2" t="s">
        <v>74</v>
      </c>
      <c r="G22" s="2" t="s">
        <v>75</v>
      </c>
      <c r="H22" s="3">
        <v>776190.42</v>
      </c>
      <c r="I22" s="4">
        <f t="shared" si="0"/>
        <v>776190.42</v>
      </c>
      <c r="J22" s="6">
        <f t="shared" si="1"/>
        <v>0</v>
      </c>
      <c r="K22" s="2" t="s">
        <v>19</v>
      </c>
    </row>
    <row r="23" spans="2:11" ht="45">
      <c r="B23" s="5">
        <v>812</v>
      </c>
      <c r="C23" s="5" t="s">
        <v>76</v>
      </c>
      <c r="D23" s="5" t="s">
        <v>77</v>
      </c>
      <c r="E23" s="2" t="s">
        <v>78</v>
      </c>
      <c r="F23" s="2" t="s">
        <v>79</v>
      </c>
      <c r="G23" s="2">
        <v>44697</v>
      </c>
      <c r="H23" s="3">
        <v>1356743.82</v>
      </c>
      <c r="I23" s="4">
        <f t="shared" si="0"/>
        <v>1356743.82</v>
      </c>
      <c r="J23" s="6">
        <f t="shared" si="1"/>
        <v>0</v>
      </c>
      <c r="K23" s="2" t="s">
        <v>19</v>
      </c>
    </row>
    <row r="24" spans="2:11" ht="45">
      <c r="B24" s="5">
        <v>813</v>
      </c>
      <c r="C24" s="5" t="s">
        <v>80</v>
      </c>
      <c r="D24" s="5" t="s">
        <v>81</v>
      </c>
      <c r="E24" s="2" t="s">
        <v>82</v>
      </c>
      <c r="F24" s="2" t="s">
        <v>27</v>
      </c>
      <c r="G24" s="2" t="s">
        <v>27</v>
      </c>
      <c r="H24" s="3">
        <v>631075.47</v>
      </c>
      <c r="I24" s="4">
        <f t="shared" si="0"/>
        <v>631075.47</v>
      </c>
      <c r="J24" s="6">
        <f t="shared" si="1"/>
        <v>0</v>
      </c>
      <c r="K24" s="2" t="s">
        <v>19</v>
      </c>
    </row>
    <row r="25" spans="2:11" ht="22.5">
      <c r="B25" s="5">
        <v>814</v>
      </c>
      <c r="C25" s="5" t="s">
        <v>83</v>
      </c>
      <c r="D25" s="5" t="s">
        <v>84</v>
      </c>
      <c r="E25" s="2" t="s">
        <v>85</v>
      </c>
      <c r="F25" s="2" t="s">
        <v>86</v>
      </c>
      <c r="G25" s="2" t="s">
        <v>87</v>
      </c>
      <c r="H25" s="3">
        <v>1350106.44</v>
      </c>
      <c r="I25" s="4">
        <f t="shared" si="0"/>
        <v>1350106.44</v>
      </c>
      <c r="J25" s="6">
        <f t="shared" si="1"/>
        <v>0</v>
      </c>
      <c r="K25" s="2" t="s">
        <v>19</v>
      </c>
    </row>
    <row r="26" spans="2:11" ht="45">
      <c r="B26" s="5">
        <v>815</v>
      </c>
      <c r="C26" s="5" t="s">
        <v>88</v>
      </c>
      <c r="D26" s="5" t="s">
        <v>89</v>
      </c>
      <c r="E26" s="2" t="s">
        <v>90</v>
      </c>
      <c r="F26" s="2" t="s">
        <v>91</v>
      </c>
      <c r="G26" s="2">
        <v>44725</v>
      </c>
      <c r="H26" s="3">
        <v>267624</v>
      </c>
      <c r="I26" s="4">
        <f t="shared" si="0"/>
        <v>267624</v>
      </c>
      <c r="J26" s="6">
        <f t="shared" si="1"/>
        <v>0</v>
      </c>
      <c r="K26" s="2" t="s">
        <v>19</v>
      </c>
    </row>
    <row r="27" spans="2:11" ht="33.75">
      <c r="B27" s="5">
        <v>816</v>
      </c>
      <c r="C27" s="5" t="s">
        <v>92</v>
      </c>
      <c r="D27" s="5" t="s">
        <v>93</v>
      </c>
      <c r="E27" s="2" t="s">
        <v>94</v>
      </c>
      <c r="F27" s="2" t="s">
        <v>95</v>
      </c>
      <c r="G27" s="2" t="s">
        <v>96</v>
      </c>
      <c r="H27" s="3">
        <v>196206.18</v>
      </c>
      <c r="I27" s="4">
        <f t="shared" si="0"/>
        <v>196206.18</v>
      </c>
      <c r="J27" s="6">
        <f t="shared" si="1"/>
        <v>0</v>
      </c>
      <c r="K27" s="2" t="s">
        <v>19</v>
      </c>
    </row>
    <row r="28" spans="2:11" ht="56.25">
      <c r="B28" s="5">
        <v>817</v>
      </c>
      <c r="C28" s="5" t="s">
        <v>97</v>
      </c>
      <c r="D28" s="5" t="s">
        <v>98</v>
      </c>
      <c r="E28" s="2" t="s">
        <v>99</v>
      </c>
      <c r="F28" s="2" t="s">
        <v>100</v>
      </c>
      <c r="G28" s="2">
        <v>44723</v>
      </c>
      <c r="H28" s="3">
        <v>30680</v>
      </c>
      <c r="I28" s="4">
        <f t="shared" si="0"/>
        <v>30680</v>
      </c>
      <c r="J28" s="6">
        <f t="shared" si="1"/>
        <v>0</v>
      </c>
      <c r="K28" s="2" t="s">
        <v>19</v>
      </c>
    </row>
    <row r="29" spans="2:11" ht="33.75">
      <c r="B29" s="5">
        <v>818</v>
      </c>
      <c r="C29" s="5" t="s">
        <v>101</v>
      </c>
      <c r="D29" s="5" t="s">
        <v>102</v>
      </c>
      <c r="E29" s="2" t="s">
        <v>103</v>
      </c>
      <c r="F29" s="2" t="s">
        <v>104</v>
      </c>
      <c r="G29" s="2">
        <v>44713</v>
      </c>
      <c r="H29" s="3">
        <v>501482.3</v>
      </c>
      <c r="I29" s="4">
        <f t="shared" si="0"/>
        <v>501482.3</v>
      </c>
      <c r="J29" s="6">
        <f t="shared" si="1"/>
        <v>0</v>
      </c>
      <c r="K29" s="2" t="s">
        <v>19</v>
      </c>
    </row>
    <row r="30" spans="2:11" ht="22.5">
      <c r="B30" s="5">
        <v>819</v>
      </c>
      <c r="C30" s="5" t="s">
        <v>105</v>
      </c>
      <c r="D30" s="5" t="s">
        <v>106</v>
      </c>
      <c r="E30" s="2" t="s">
        <v>107</v>
      </c>
      <c r="F30" s="2" t="s">
        <v>108</v>
      </c>
      <c r="G30" s="2">
        <v>44725</v>
      </c>
      <c r="H30" s="3">
        <v>13216</v>
      </c>
      <c r="I30" s="4">
        <f t="shared" si="0"/>
        <v>13216</v>
      </c>
      <c r="J30" s="6">
        <f t="shared" si="1"/>
        <v>0</v>
      </c>
      <c r="K30" s="2" t="s">
        <v>19</v>
      </c>
    </row>
    <row r="31" spans="2:11" ht="45">
      <c r="B31" s="5">
        <v>820</v>
      </c>
      <c r="C31" s="5" t="s">
        <v>109</v>
      </c>
      <c r="D31" s="5" t="s">
        <v>110</v>
      </c>
      <c r="E31" s="2" t="s">
        <v>111</v>
      </c>
      <c r="F31" s="2" t="s">
        <v>112</v>
      </c>
      <c r="G31" s="2">
        <v>44721</v>
      </c>
      <c r="H31" s="3">
        <v>10857.99</v>
      </c>
      <c r="I31" s="4">
        <f t="shared" si="0"/>
        <v>10857.99</v>
      </c>
      <c r="J31" s="6">
        <f t="shared" si="1"/>
        <v>0</v>
      </c>
      <c r="K31" s="2" t="s">
        <v>19</v>
      </c>
    </row>
    <row r="32" spans="2:11" ht="56.25">
      <c r="B32" s="5">
        <v>821</v>
      </c>
      <c r="C32" s="5" t="s">
        <v>113</v>
      </c>
      <c r="D32" s="5" t="s">
        <v>114</v>
      </c>
      <c r="E32" s="2" t="s">
        <v>115</v>
      </c>
      <c r="F32" s="2" t="s">
        <v>116</v>
      </c>
      <c r="G32" s="2">
        <v>44725</v>
      </c>
      <c r="H32" s="3">
        <v>91922</v>
      </c>
      <c r="I32" s="4">
        <f t="shared" si="0"/>
        <v>91922</v>
      </c>
      <c r="J32" s="6">
        <f t="shared" si="1"/>
        <v>0</v>
      </c>
      <c r="K32" s="2" t="s">
        <v>19</v>
      </c>
    </row>
    <row r="33" spans="2:11" ht="45">
      <c r="B33" s="5">
        <v>822</v>
      </c>
      <c r="C33" s="5" t="s">
        <v>117</v>
      </c>
      <c r="D33" s="5" t="s">
        <v>84</v>
      </c>
      <c r="E33" s="2" t="s">
        <v>118</v>
      </c>
      <c r="F33" s="2" t="s">
        <v>27</v>
      </c>
      <c r="G33" s="2" t="s">
        <v>27</v>
      </c>
      <c r="H33" s="3">
        <v>3015540.74</v>
      </c>
      <c r="I33" s="4">
        <f t="shared" si="0"/>
        <v>3015540.74</v>
      </c>
      <c r="J33" s="6">
        <f t="shared" si="1"/>
        <v>0</v>
      </c>
      <c r="K33" s="2" t="s">
        <v>19</v>
      </c>
    </row>
    <row r="34" spans="2:11" ht="56.25">
      <c r="B34" s="5">
        <v>823</v>
      </c>
      <c r="C34" s="5" t="s">
        <v>119</v>
      </c>
      <c r="D34" s="5" t="s">
        <v>120</v>
      </c>
      <c r="E34" s="2" t="s">
        <v>121</v>
      </c>
      <c r="F34" s="2" t="s">
        <v>27</v>
      </c>
      <c r="G34" s="2" t="s">
        <v>27</v>
      </c>
      <c r="H34" s="3">
        <v>11005766.439999999</v>
      </c>
      <c r="I34" s="4">
        <f t="shared" si="0"/>
        <v>11005766.439999999</v>
      </c>
      <c r="J34" s="6">
        <f t="shared" si="1"/>
        <v>0</v>
      </c>
      <c r="K34" s="2" t="s">
        <v>19</v>
      </c>
    </row>
    <row r="35" spans="2:11" ht="56.25">
      <c r="B35" s="5">
        <v>824</v>
      </c>
      <c r="C35" s="5" t="s">
        <v>122</v>
      </c>
      <c r="D35" s="5" t="s">
        <v>123</v>
      </c>
      <c r="E35" s="2" t="s">
        <v>124</v>
      </c>
      <c r="F35" s="2" t="s">
        <v>125</v>
      </c>
      <c r="G35" s="2" t="s">
        <v>126</v>
      </c>
      <c r="H35" s="3">
        <v>8531853.7100000009</v>
      </c>
      <c r="I35" s="4">
        <f t="shared" si="0"/>
        <v>8531853.7100000009</v>
      </c>
      <c r="J35" s="6">
        <f t="shared" si="1"/>
        <v>0</v>
      </c>
      <c r="K35" s="2" t="s">
        <v>19</v>
      </c>
    </row>
    <row r="36" spans="2:11" ht="67.5">
      <c r="B36" s="12">
        <v>825</v>
      </c>
      <c r="C36" s="12" t="s">
        <v>127</v>
      </c>
      <c r="D36" s="12" t="s">
        <v>128</v>
      </c>
      <c r="E36" s="13" t="s">
        <v>129</v>
      </c>
      <c r="F36" s="2" t="s">
        <v>130</v>
      </c>
      <c r="G36" s="2">
        <v>44718</v>
      </c>
      <c r="H36" s="3">
        <v>35867.279999999999</v>
      </c>
      <c r="I36" s="4">
        <f t="shared" si="0"/>
        <v>35867.279999999999</v>
      </c>
      <c r="J36" s="6">
        <f t="shared" si="1"/>
        <v>0</v>
      </c>
      <c r="K36" s="2" t="s">
        <v>19</v>
      </c>
    </row>
    <row r="37" spans="2:11" ht="56.25">
      <c r="B37" s="5">
        <v>826</v>
      </c>
      <c r="C37" s="5" t="s">
        <v>131</v>
      </c>
      <c r="D37" s="5" t="s">
        <v>132</v>
      </c>
      <c r="E37" s="2" t="s">
        <v>133</v>
      </c>
      <c r="F37" s="2" t="s">
        <v>134</v>
      </c>
      <c r="G37" s="2" t="s">
        <v>135</v>
      </c>
      <c r="H37" s="3">
        <v>5900000</v>
      </c>
      <c r="I37" s="4">
        <f t="shared" si="0"/>
        <v>5900000</v>
      </c>
      <c r="J37" s="6">
        <f t="shared" si="1"/>
        <v>0</v>
      </c>
      <c r="K37" s="2" t="s">
        <v>19</v>
      </c>
    </row>
    <row r="38" spans="2:11" ht="56.25">
      <c r="B38" s="5">
        <v>827</v>
      </c>
      <c r="C38" s="5" t="s">
        <v>136</v>
      </c>
      <c r="D38" s="5" t="s">
        <v>137</v>
      </c>
      <c r="E38" s="2" t="s">
        <v>138</v>
      </c>
      <c r="F38" s="2" t="s">
        <v>27</v>
      </c>
      <c r="G38" s="2" t="s">
        <v>27</v>
      </c>
      <c r="H38" s="3">
        <v>196609810.09</v>
      </c>
      <c r="I38" s="4">
        <f t="shared" si="0"/>
        <v>196609810.09</v>
      </c>
      <c r="J38" s="6">
        <f t="shared" si="1"/>
        <v>0</v>
      </c>
      <c r="K38" s="2" t="s">
        <v>19</v>
      </c>
    </row>
    <row r="39" spans="2:11" ht="56.25">
      <c r="B39" s="5">
        <v>828</v>
      </c>
      <c r="C39" s="5" t="s">
        <v>139</v>
      </c>
      <c r="D39" s="5" t="s">
        <v>140</v>
      </c>
      <c r="E39" s="2" t="s">
        <v>141</v>
      </c>
      <c r="F39" s="2" t="s">
        <v>27</v>
      </c>
      <c r="G39" s="2" t="s">
        <v>27</v>
      </c>
      <c r="H39" s="3">
        <v>10006659.810000001</v>
      </c>
      <c r="I39" s="4">
        <f t="shared" si="0"/>
        <v>10006659.810000001</v>
      </c>
      <c r="J39" s="6">
        <f t="shared" si="1"/>
        <v>0</v>
      </c>
      <c r="K39" s="2" t="s">
        <v>19</v>
      </c>
    </row>
    <row r="40" spans="2:11" ht="56.25">
      <c r="B40" s="5">
        <v>829</v>
      </c>
      <c r="C40" s="5" t="s">
        <v>142</v>
      </c>
      <c r="D40" s="5" t="s">
        <v>128</v>
      </c>
      <c r="E40" s="2" t="s">
        <v>143</v>
      </c>
      <c r="F40" s="2" t="s">
        <v>144</v>
      </c>
      <c r="G40" s="2">
        <v>44732</v>
      </c>
      <c r="H40" s="3">
        <v>19859.400000000001</v>
      </c>
      <c r="I40" s="4">
        <f t="shared" si="0"/>
        <v>19859.400000000001</v>
      </c>
      <c r="J40" s="6">
        <f t="shared" si="1"/>
        <v>0</v>
      </c>
      <c r="K40" s="2" t="s">
        <v>19</v>
      </c>
    </row>
    <row r="41" spans="2:11" ht="78.75">
      <c r="B41" s="5">
        <v>830</v>
      </c>
      <c r="C41" s="5" t="s">
        <v>145</v>
      </c>
      <c r="D41" s="5" t="s">
        <v>146</v>
      </c>
      <c r="E41" s="2" t="s">
        <v>147</v>
      </c>
      <c r="F41" s="2" t="s">
        <v>148</v>
      </c>
      <c r="G41" s="2" t="s">
        <v>149</v>
      </c>
      <c r="H41" s="3">
        <v>1327960.05</v>
      </c>
      <c r="I41" s="4">
        <f t="shared" si="0"/>
        <v>1327960.05</v>
      </c>
      <c r="J41" s="6">
        <f t="shared" si="1"/>
        <v>0</v>
      </c>
      <c r="K41" s="2" t="s">
        <v>19</v>
      </c>
    </row>
    <row r="42" spans="2:11" ht="45">
      <c r="B42" s="5">
        <v>831</v>
      </c>
      <c r="C42" s="5" t="s">
        <v>150</v>
      </c>
      <c r="D42" s="5" t="s">
        <v>63</v>
      </c>
      <c r="E42" s="2" t="s">
        <v>151</v>
      </c>
      <c r="F42" s="2" t="s">
        <v>27</v>
      </c>
      <c r="G42" s="2" t="s">
        <v>27</v>
      </c>
      <c r="H42" s="3">
        <v>39617685.899999999</v>
      </c>
      <c r="I42" s="4">
        <f t="shared" si="0"/>
        <v>39617685.899999999</v>
      </c>
      <c r="J42" s="6">
        <f t="shared" si="1"/>
        <v>0</v>
      </c>
      <c r="K42" s="2" t="s">
        <v>19</v>
      </c>
    </row>
    <row r="43" spans="2:11" ht="67.5">
      <c r="B43" s="5">
        <v>832</v>
      </c>
      <c r="C43" s="5" t="s">
        <v>152</v>
      </c>
      <c r="D43" s="5" t="s">
        <v>153</v>
      </c>
      <c r="E43" s="2" t="s">
        <v>154</v>
      </c>
      <c r="F43" s="2" t="s">
        <v>155</v>
      </c>
      <c r="G43" s="2">
        <v>44693</v>
      </c>
      <c r="H43" s="3">
        <v>2904825.98</v>
      </c>
      <c r="I43" s="4">
        <f t="shared" si="0"/>
        <v>2904825.98</v>
      </c>
      <c r="J43" s="6">
        <f t="shared" si="1"/>
        <v>0</v>
      </c>
      <c r="K43" s="2" t="s">
        <v>19</v>
      </c>
    </row>
    <row r="44" spans="2:11" ht="45">
      <c r="B44" s="5">
        <v>833</v>
      </c>
      <c r="C44" s="5" t="s">
        <v>156</v>
      </c>
      <c r="D44" s="5" t="s">
        <v>157</v>
      </c>
      <c r="E44" s="2" t="s">
        <v>158</v>
      </c>
      <c r="F44" s="2" t="s">
        <v>159</v>
      </c>
      <c r="G44" s="2">
        <v>44641</v>
      </c>
      <c r="H44" s="3">
        <v>646764.17000000004</v>
      </c>
      <c r="I44" s="4">
        <f t="shared" si="0"/>
        <v>646764.17000000004</v>
      </c>
      <c r="J44" s="6">
        <f t="shared" si="1"/>
        <v>0</v>
      </c>
      <c r="K44" s="2" t="s">
        <v>19</v>
      </c>
    </row>
    <row r="45" spans="2:11" ht="101.25">
      <c r="B45" s="5">
        <v>834</v>
      </c>
      <c r="C45" s="5" t="s">
        <v>160</v>
      </c>
      <c r="D45" s="5" t="s">
        <v>161</v>
      </c>
      <c r="E45" s="2" t="s">
        <v>162</v>
      </c>
      <c r="F45" s="2" t="s">
        <v>163</v>
      </c>
      <c r="G45" s="2" t="s">
        <v>164</v>
      </c>
      <c r="H45" s="3">
        <v>294661.34000000003</v>
      </c>
      <c r="I45" s="4">
        <f t="shared" si="0"/>
        <v>294661.34000000003</v>
      </c>
      <c r="J45" s="6">
        <f t="shared" si="1"/>
        <v>0</v>
      </c>
      <c r="K45" s="2" t="s">
        <v>19</v>
      </c>
    </row>
    <row r="46" spans="2:11" ht="56.25">
      <c r="B46" s="5">
        <v>835</v>
      </c>
      <c r="C46" s="5" t="s">
        <v>165</v>
      </c>
      <c r="D46" s="5" t="s">
        <v>15</v>
      </c>
      <c r="E46" s="2" t="s">
        <v>166</v>
      </c>
      <c r="F46" s="2" t="s">
        <v>27</v>
      </c>
      <c r="G46" s="2" t="s">
        <v>27</v>
      </c>
      <c r="H46" s="3">
        <v>5400232.1100000003</v>
      </c>
      <c r="I46" s="4">
        <f t="shared" si="0"/>
        <v>5400232.1100000003</v>
      </c>
      <c r="J46" s="6">
        <f t="shared" si="1"/>
        <v>0</v>
      </c>
      <c r="K46" s="2" t="s">
        <v>19</v>
      </c>
    </row>
    <row r="47" spans="2:11" ht="56.25">
      <c r="B47" s="5">
        <v>836</v>
      </c>
      <c r="C47" s="5" t="s">
        <v>167</v>
      </c>
      <c r="D47" s="5" t="s">
        <v>168</v>
      </c>
      <c r="E47" s="2" t="s">
        <v>169</v>
      </c>
      <c r="F47" s="2" t="s">
        <v>27</v>
      </c>
      <c r="G47" s="2" t="s">
        <v>27</v>
      </c>
      <c r="H47" s="3">
        <v>14044436.880000001</v>
      </c>
      <c r="I47" s="4">
        <f t="shared" si="0"/>
        <v>14044436.880000001</v>
      </c>
      <c r="J47" s="6">
        <f t="shared" si="1"/>
        <v>0</v>
      </c>
      <c r="K47" s="2" t="s">
        <v>19</v>
      </c>
    </row>
    <row r="48" spans="2:11" ht="56.25">
      <c r="B48" s="5">
        <v>837</v>
      </c>
      <c r="C48" s="5" t="s">
        <v>170</v>
      </c>
      <c r="D48" s="5" t="s">
        <v>171</v>
      </c>
      <c r="E48" s="2" t="s">
        <v>172</v>
      </c>
      <c r="F48" s="2" t="s">
        <v>173</v>
      </c>
      <c r="G48" s="2">
        <v>44719</v>
      </c>
      <c r="H48" s="3">
        <v>4822416.59</v>
      </c>
      <c r="I48" s="4">
        <f t="shared" si="0"/>
        <v>4822416.59</v>
      </c>
      <c r="J48" s="6">
        <f t="shared" si="1"/>
        <v>0</v>
      </c>
      <c r="K48" s="2" t="s">
        <v>19</v>
      </c>
    </row>
    <row r="49" spans="2:11" ht="45">
      <c r="B49" s="5">
        <v>838</v>
      </c>
      <c r="C49" s="5" t="s">
        <v>174</v>
      </c>
      <c r="D49" s="5" t="s">
        <v>175</v>
      </c>
      <c r="E49" s="2" t="s">
        <v>176</v>
      </c>
      <c r="F49" s="2" t="s">
        <v>177</v>
      </c>
      <c r="G49" s="2">
        <v>44714</v>
      </c>
      <c r="H49" s="3">
        <v>1069544.22</v>
      </c>
      <c r="I49" s="4">
        <f t="shared" si="0"/>
        <v>1069544.22</v>
      </c>
      <c r="J49" s="6">
        <f t="shared" si="1"/>
        <v>0</v>
      </c>
      <c r="K49" s="2" t="s">
        <v>19</v>
      </c>
    </row>
    <row r="50" spans="2:11" ht="33.75">
      <c r="B50" s="5">
        <v>840</v>
      </c>
      <c r="C50" s="5" t="s">
        <v>178</v>
      </c>
      <c r="D50" s="5" t="s">
        <v>179</v>
      </c>
      <c r="E50" s="2" t="s">
        <v>180</v>
      </c>
      <c r="F50" s="2" t="s">
        <v>181</v>
      </c>
      <c r="G50" s="2">
        <v>44558</v>
      </c>
      <c r="H50" s="3">
        <v>176968</v>
      </c>
      <c r="I50" s="4">
        <f t="shared" si="0"/>
        <v>176968</v>
      </c>
      <c r="J50" s="6">
        <f t="shared" si="1"/>
        <v>0</v>
      </c>
      <c r="K50" s="2" t="s">
        <v>19</v>
      </c>
    </row>
    <row r="51" spans="2:11" ht="45">
      <c r="B51" s="5">
        <v>841</v>
      </c>
      <c r="C51" s="5" t="s">
        <v>182</v>
      </c>
      <c r="D51" s="5" t="s">
        <v>77</v>
      </c>
      <c r="E51" s="2" t="s">
        <v>183</v>
      </c>
      <c r="F51" s="2" t="s">
        <v>184</v>
      </c>
      <c r="G51" s="2">
        <v>44700</v>
      </c>
      <c r="H51" s="3">
        <v>7399390.1399999997</v>
      </c>
      <c r="I51" s="4">
        <f t="shared" si="0"/>
        <v>7399390.1399999997</v>
      </c>
      <c r="J51" s="6">
        <f t="shared" si="1"/>
        <v>0</v>
      </c>
      <c r="K51" s="2" t="s">
        <v>19</v>
      </c>
    </row>
    <row r="52" spans="2:11" ht="45">
      <c r="B52" s="5">
        <v>842</v>
      </c>
      <c r="C52" s="5" t="s">
        <v>185</v>
      </c>
      <c r="D52" s="5" t="s">
        <v>186</v>
      </c>
      <c r="E52" s="2" t="s">
        <v>187</v>
      </c>
      <c r="F52" s="2" t="s">
        <v>188</v>
      </c>
      <c r="G52" s="2">
        <v>44691</v>
      </c>
      <c r="H52" s="3">
        <v>4104645.93</v>
      </c>
      <c r="I52" s="4">
        <f t="shared" si="0"/>
        <v>4104645.93</v>
      </c>
      <c r="J52" s="6">
        <f t="shared" si="1"/>
        <v>0</v>
      </c>
      <c r="K52" s="2" t="s">
        <v>19</v>
      </c>
    </row>
    <row r="53" spans="2:11" ht="45">
      <c r="B53" s="5">
        <v>843</v>
      </c>
      <c r="C53" s="5" t="s">
        <v>189</v>
      </c>
      <c r="D53" s="5" t="s">
        <v>190</v>
      </c>
      <c r="E53" s="2" t="s">
        <v>191</v>
      </c>
      <c r="F53" s="2" t="s">
        <v>49</v>
      </c>
      <c r="G53" s="2">
        <v>44722</v>
      </c>
      <c r="H53" s="3">
        <v>5563081.4500000002</v>
      </c>
      <c r="I53" s="4">
        <f t="shared" si="0"/>
        <v>5563081.4500000002</v>
      </c>
      <c r="J53" s="6">
        <f t="shared" si="1"/>
        <v>0</v>
      </c>
      <c r="K53" s="2" t="s">
        <v>19</v>
      </c>
    </row>
    <row r="54" spans="2:11" ht="45">
      <c r="B54" s="5">
        <v>844</v>
      </c>
      <c r="C54" s="5" t="s">
        <v>192</v>
      </c>
      <c r="D54" s="5" t="s">
        <v>193</v>
      </c>
      <c r="E54" s="2" t="s">
        <v>194</v>
      </c>
      <c r="F54" s="2" t="s">
        <v>195</v>
      </c>
      <c r="G54" s="2">
        <v>44729</v>
      </c>
      <c r="H54" s="3">
        <v>1558762.56</v>
      </c>
      <c r="I54" s="4">
        <f t="shared" si="0"/>
        <v>1558762.56</v>
      </c>
      <c r="J54" s="6">
        <f t="shared" si="1"/>
        <v>0</v>
      </c>
      <c r="K54" s="2" t="s">
        <v>19</v>
      </c>
    </row>
    <row r="55" spans="2:11" ht="78.75">
      <c r="B55" s="5">
        <v>846</v>
      </c>
      <c r="C55" s="5" t="s">
        <v>196</v>
      </c>
      <c r="D55" s="5" t="s">
        <v>197</v>
      </c>
      <c r="E55" s="2" t="s">
        <v>198</v>
      </c>
      <c r="F55" s="2" t="s">
        <v>199</v>
      </c>
      <c r="G55" s="2">
        <v>44733</v>
      </c>
      <c r="H55" s="3">
        <v>41300</v>
      </c>
      <c r="I55" s="4">
        <f t="shared" si="0"/>
        <v>41300</v>
      </c>
      <c r="J55" s="6">
        <f t="shared" si="1"/>
        <v>0</v>
      </c>
      <c r="K55" s="2" t="s">
        <v>19</v>
      </c>
    </row>
    <row r="56" spans="2:11" ht="78.75">
      <c r="B56" s="5">
        <v>847</v>
      </c>
      <c r="C56" s="5" t="s">
        <v>200</v>
      </c>
      <c r="D56" s="5" t="s">
        <v>201</v>
      </c>
      <c r="E56" s="2" t="s">
        <v>202</v>
      </c>
      <c r="F56" s="13" t="s">
        <v>203</v>
      </c>
      <c r="G56" s="2">
        <v>44733</v>
      </c>
      <c r="H56" s="3">
        <v>47200</v>
      </c>
      <c r="I56" s="4">
        <f t="shared" si="0"/>
        <v>47200</v>
      </c>
      <c r="J56" s="6">
        <f t="shared" si="1"/>
        <v>0</v>
      </c>
      <c r="K56" s="2" t="s">
        <v>19</v>
      </c>
    </row>
    <row r="57" spans="2:11" ht="33.75">
      <c r="B57" s="5">
        <v>848</v>
      </c>
      <c r="C57" s="5" t="s">
        <v>204</v>
      </c>
      <c r="D57" s="5" t="s">
        <v>205</v>
      </c>
      <c r="E57" s="2" t="s">
        <v>206</v>
      </c>
      <c r="F57" s="13" t="s">
        <v>207</v>
      </c>
      <c r="G57" s="2">
        <v>44733</v>
      </c>
      <c r="H57" s="3">
        <v>177000</v>
      </c>
      <c r="I57" s="4">
        <f t="shared" si="0"/>
        <v>177000</v>
      </c>
      <c r="J57" s="6">
        <f t="shared" si="1"/>
        <v>0</v>
      </c>
      <c r="K57" s="2" t="s">
        <v>19</v>
      </c>
    </row>
    <row r="58" spans="2:11" ht="56.25">
      <c r="B58" s="5">
        <v>849</v>
      </c>
      <c r="C58" s="5" t="s">
        <v>208</v>
      </c>
      <c r="D58" s="5" t="s">
        <v>209</v>
      </c>
      <c r="E58" s="2" t="s">
        <v>210</v>
      </c>
      <c r="F58" s="2" t="s">
        <v>27</v>
      </c>
      <c r="G58" s="2" t="s">
        <v>27</v>
      </c>
      <c r="H58" s="3">
        <v>5365163.8600000003</v>
      </c>
      <c r="I58" s="4">
        <f t="shared" si="0"/>
        <v>5365163.8600000003</v>
      </c>
      <c r="J58" s="6">
        <f t="shared" si="1"/>
        <v>0</v>
      </c>
      <c r="K58" s="2" t="s">
        <v>19</v>
      </c>
    </row>
    <row r="59" spans="2:11" ht="56.25">
      <c r="B59" s="5">
        <v>850</v>
      </c>
      <c r="C59" s="5" t="s">
        <v>211</v>
      </c>
      <c r="D59" s="5" t="s">
        <v>212</v>
      </c>
      <c r="E59" s="2" t="s">
        <v>213</v>
      </c>
      <c r="F59" s="2" t="s">
        <v>27</v>
      </c>
      <c r="G59" s="2" t="s">
        <v>27</v>
      </c>
      <c r="H59" s="3">
        <v>3127299.52</v>
      </c>
      <c r="I59" s="4">
        <f t="shared" si="0"/>
        <v>3127299.52</v>
      </c>
      <c r="J59" s="6">
        <f t="shared" si="1"/>
        <v>0</v>
      </c>
      <c r="K59" s="2" t="s">
        <v>19</v>
      </c>
    </row>
    <row r="60" spans="2:11" ht="56.25">
      <c r="B60" s="5">
        <v>851</v>
      </c>
      <c r="C60" s="5" t="s">
        <v>214</v>
      </c>
      <c r="D60" s="5" t="s">
        <v>84</v>
      </c>
      <c r="E60" s="2" t="s">
        <v>215</v>
      </c>
      <c r="F60" s="2" t="s">
        <v>216</v>
      </c>
      <c r="G60" s="2" t="s">
        <v>217</v>
      </c>
      <c r="H60" s="3">
        <v>1292135.3999999999</v>
      </c>
      <c r="I60" s="4">
        <f t="shared" si="0"/>
        <v>1292135.3999999999</v>
      </c>
      <c r="J60" s="6">
        <f t="shared" si="1"/>
        <v>0</v>
      </c>
      <c r="K60" s="2" t="s">
        <v>19</v>
      </c>
    </row>
    <row r="61" spans="2:11" ht="45">
      <c r="B61" s="5">
        <v>852</v>
      </c>
      <c r="C61" s="5" t="s">
        <v>218</v>
      </c>
      <c r="D61" s="5" t="s">
        <v>219</v>
      </c>
      <c r="E61" s="2" t="s">
        <v>220</v>
      </c>
      <c r="F61" s="2" t="s">
        <v>27</v>
      </c>
      <c r="G61" s="2" t="s">
        <v>27</v>
      </c>
      <c r="H61" s="3">
        <v>7000000</v>
      </c>
      <c r="I61" s="4">
        <f t="shared" si="0"/>
        <v>7000000</v>
      </c>
      <c r="J61" s="6">
        <f t="shared" si="1"/>
        <v>0</v>
      </c>
      <c r="K61" s="2" t="s">
        <v>19</v>
      </c>
    </row>
    <row r="62" spans="2:11" ht="22.5">
      <c r="B62" s="5">
        <v>853</v>
      </c>
      <c r="C62" s="5" t="s">
        <v>221</v>
      </c>
      <c r="D62" s="5" t="s">
        <v>222</v>
      </c>
      <c r="E62" s="2" t="s">
        <v>223</v>
      </c>
      <c r="F62" s="2" t="s">
        <v>224</v>
      </c>
      <c r="G62" s="2">
        <v>44692</v>
      </c>
      <c r="H62" s="3">
        <v>10030</v>
      </c>
      <c r="I62" s="4">
        <f t="shared" si="0"/>
        <v>10030</v>
      </c>
      <c r="J62" s="6">
        <f t="shared" si="1"/>
        <v>0</v>
      </c>
      <c r="K62" s="2" t="s">
        <v>19</v>
      </c>
    </row>
    <row r="63" spans="2:11" ht="67.5">
      <c r="B63" s="5">
        <v>854</v>
      </c>
      <c r="C63" s="5" t="s">
        <v>225</v>
      </c>
      <c r="D63" s="5" t="s">
        <v>226</v>
      </c>
      <c r="E63" s="2" t="s">
        <v>227</v>
      </c>
      <c r="F63" s="13" t="s">
        <v>155</v>
      </c>
      <c r="G63" s="2">
        <v>44714</v>
      </c>
      <c r="H63" s="3">
        <v>8181888.0300000003</v>
      </c>
      <c r="I63" s="4">
        <f t="shared" si="0"/>
        <v>8181888.0300000003</v>
      </c>
      <c r="J63" s="6">
        <f t="shared" si="1"/>
        <v>0</v>
      </c>
      <c r="K63" s="2" t="s">
        <v>19</v>
      </c>
    </row>
    <row r="64" spans="2:11" ht="56.25">
      <c r="B64" s="5">
        <v>855</v>
      </c>
      <c r="C64" s="5" t="s">
        <v>228</v>
      </c>
      <c r="D64" s="5" t="s">
        <v>229</v>
      </c>
      <c r="E64" s="2" t="s">
        <v>230</v>
      </c>
      <c r="F64" s="2" t="s">
        <v>231</v>
      </c>
      <c r="G64" s="2">
        <v>44739</v>
      </c>
      <c r="H64" s="3">
        <v>3272991.71</v>
      </c>
      <c r="I64" s="4">
        <f t="shared" si="0"/>
        <v>3272991.71</v>
      </c>
      <c r="J64" s="6">
        <f t="shared" si="1"/>
        <v>0</v>
      </c>
      <c r="K64" s="2" t="s">
        <v>19</v>
      </c>
    </row>
    <row r="65" spans="2:11" ht="45">
      <c r="B65" s="5">
        <v>856</v>
      </c>
      <c r="C65" s="5" t="s">
        <v>232</v>
      </c>
      <c r="D65" s="5" t="s">
        <v>233</v>
      </c>
      <c r="E65" s="2" t="s">
        <v>234</v>
      </c>
      <c r="F65" s="2" t="s">
        <v>27</v>
      </c>
      <c r="G65" s="2" t="s">
        <v>27</v>
      </c>
      <c r="H65" s="3">
        <v>1690512.52</v>
      </c>
      <c r="I65" s="4">
        <f t="shared" si="0"/>
        <v>1690512.52</v>
      </c>
      <c r="J65" s="6">
        <f t="shared" si="1"/>
        <v>0</v>
      </c>
      <c r="K65" s="2" t="s">
        <v>19</v>
      </c>
    </row>
    <row r="66" spans="2:11" ht="67.5">
      <c r="B66" s="5">
        <v>857</v>
      </c>
      <c r="C66" s="5" t="s">
        <v>235</v>
      </c>
      <c r="D66" s="5" t="s">
        <v>236</v>
      </c>
      <c r="E66" s="2" t="s">
        <v>237</v>
      </c>
      <c r="F66" s="2" t="s">
        <v>27</v>
      </c>
      <c r="G66" s="2" t="s">
        <v>27</v>
      </c>
      <c r="H66" s="3">
        <v>557511.99</v>
      </c>
      <c r="I66" s="4">
        <f t="shared" si="0"/>
        <v>557511.99</v>
      </c>
      <c r="J66" s="6">
        <f t="shared" si="1"/>
        <v>0</v>
      </c>
      <c r="K66" s="2" t="s">
        <v>19</v>
      </c>
    </row>
    <row r="67" spans="2:11" ht="56.25">
      <c r="B67" s="5">
        <v>858</v>
      </c>
      <c r="C67" s="5" t="s">
        <v>238</v>
      </c>
      <c r="D67" s="5" t="s">
        <v>77</v>
      </c>
      <c r="E67" s="2" t="s">
        <v>239</v>
      </c>
      <c r="F67" s="2" t="s">
        <v>240</v>
      </c>
      <c r="G67" s="2">
        <v>44697</v>
      </c>
      <c r="H67" s="3">
        <v>4717820.72</v>
      </c>
      <c r="I67" s="4">
        <f t="shared" si="0"/>
        <v>4717820.72</v>
      </c>
      <c r="J67" s="6">
        <f t="shared" si="1"/>
        <v>0</v>
      </c>
      <c r="K67" s="2" t="s">
        <v>19</v>
      </c>
    </row>
    <row r="68" spans="2:11" ht="67.5">
      <c r="B68" s="5">
        <v>859</v>
      </c>
      <c r="C68" s="5" t="s">
        <v>241</v>
      </c>
      <c r="D68" s="5" t="s">
        <v>242</v>
      </c>
      <c r="E68" s="2" t="s">
        <v>243</v>
      </c>
      <c r="F68" s="2" t="s">
        <v>244</v>
      </c>
      <c r="G68" s="2">
        <v>44729</v>
      </c>
      <c r="H68" s="3">
        <v>874442.62</v>
      </c>
      <c r="I68" s="4">
        <f t="shared" si="0"/>
        <v>874442.62</v>
      </c>
      <c r="J68" s="6">
        <f t="shared" si="1"/>
        <v>0</v>
      </c>
      <c r="K68" s="2" t="s">
        <v>19</v>
      </c>
    </row>
    <row r="69" spans="2:11" ht="56.25">
      <c r="B69" s="5">
        <v>860</v>
      </c>
      <c r="C69" s="5" t="s">
        <v>245</v>
      </c>
      <c r="D69" s="5" t="s">
        <v>246</v>
      </c>
      <c r="E69" s="2" t="s">
        <v>247</v>
      </c>
      <c r="F69" s="2" t="s">
        <v>248</v>
      </c>
      <c r="G69" s="2">
        <v>44725</v>
      </c>
      <c r="H69" s="3">
        <v>1866695.77</v>
      </c>
      <c r="I69" s="4">
        <f t="shared" si="0"/>
        <v>1866695.77</v>
      </c>
      <c r="J69" s="6">
        <f t="shared" si="1"/>
        <v>0</v>
      </c>
      <c r="K69" s="2" t="s">
        <v>19</v>
      </c>
    </row>
    <row r="70" spans="2:11" ht="45">
      <c r="B70" s="5">
        <v>861</v>
      </c>
      <c r="C70" s="5" t="s">
        <v>249</v>
      </c>
      <c r="D70" s="5" t="s">
        <v>250</v>
      </c>
      <c r="E70" s="2" t="s">
        <v>251</v>
      </c>
      <c r="F70" s="2" t="s">
        <v>252</v>
      </c>
      <c r="G70" s="2">
        <v>44743</v>
      </c>
      <c r="H70" s="3">
        <v>599000</v>
      </c>
      <c r="I70" s="4">
        <f t="shared" ref="I70:I138" si="2">+H70</f>
        <v>599000</v>
      </c>
      <c r="J70" s="6">
        <f t="shared" ref="J70:J138" si="3">+H70-I70</f>
        <v>0</v>
      </c>
      <c r="K70" s="2" t="s">
        <v>19</v>
      </c>
    </row>
    <row r="71" spans="2:11" ht="22.5">
      <c r="B71" s="5">
        <v>862</v>
      </c>
      <c r="C71" s="5" t="s">
        <v>253</v>
      </c>
      <c r="D71" s="5" t="s">
        <v>254</v>
      </c>
      <c r="E71" s="2" t="s">
        <v>255</v>
      </c>
      <c r="F71" s="2" t="s">
        <v>256</v>
      </c>
      <c r="G71" s="2">
        <v>44742</v>
      </c>
      <c r="H71" s="3">
        <v>53100</v>
      </c>
      <c r="I71" s="4">
        <f t="shared" si="2"/>
        <v>53100</v>
      </c>
      <c r="J71" s="6">
        <f t="shared" si="3"/>
        <v>0</v>
      </c>
      <c r="K71" s="2" t="s">
        <v>19</v>
      </c>
    </row>
    <row r="72" spans="2:11" ht="22.5">
      <c r="B72" s="5">
        <v>863</v>
      </c>
      <c r="C72" s="5" t="s">
        <v>257</v>
      </c>
      <c r="D72" s="5" t="s">
        <v>258</v>
      </c>
      <c r="E72" s="2" t="s">
        <v>259</v>
      </c>
      <c r="F72" s="2" t="s">
        <v>260</v>
      </c>
      <c r="G72" s="2">
        <v>44732</v>
      </c>
      <c r="H72" s="3">
        <v>88500</v>
      </c>
      <c r="I72" s="4">
        <f t="shared" si="2"/>
        <v>88500</v>
      </c>
      <c r="J72" s="6">
        <f t="shared" si="3"/>
        <v>0</v>
      </c>
      <c r="K72" s="2" t="s">
        <v>19</v>
      </c>
    </row>
    <row r="73" spans="2:11" ht="45">
      <c r="B73" s="5">
        <v>864</v>
      </c>
      <c r="C73" s="5" t="s">
        <v>261</v>
      </c>
      <c r="D73" s="5" t="s">
        <v>262</v>
      </c>
      <c r="E73" s="2" t="s">
        <v>263</v>
      </c>
      <c r="F73" s="2" t="s">
        <v>264</v>
      </c>
      <c r="G73" s="2">
        <v>44734</v>
      </c>
      <c r="H73" s="3">
        <v>629111.52</v>
      </c>
      <c r="I73" s="4">
        <f t="shared" si="2"/>
        <v>629111.52</v>
      </c>
      <c r="J73" s="6">
        <f t="shared" si="3"/>
        <v>0</v>
      </c>
      <c r="K73" s="2" t="s">
        <v>19</v>
      </c>
    </row>
    <row r="74" spans="2:11" ht="45">
      <c r="B74" s="5">
        <v>865</v>
      </c>
      <c r="C74" s="5" t="s">
        <v>265</v>
      </c>
      <c r="D74" s="5" t="s">
        <v>266</v>
      </c>
      <c r="E74" s="2" t="s">
        <v>267</v>
      </c>
      <c r="F74" s="2" t="s">
        <v>268</v>
      </c>
      <c r="G74" s="2">
        <v>44722</v>
      </c>
      <c r="H74" s="3">
        <v>41611.9</v>
      </c>
      <c r="I74" s="4">
        <f t="shared" si="2"/>
        <v>41611.9</v>
      </c>
      <c r="J74" s="6">
        <f t="shared" si="3"/>
        <v>0</v>
      </c>
      <c r="K74" s="2" t="s">
        <v>19</v>
      </c>
    </row>
    <row r="75" spans="2:11" ht="33.75">
      <c r="B75" s="5">
        <v>866</v>
      </c>
      <c r="C75" s="5" t="s">
        <v>269</v>
      </c>
      <c r="D75" s="5" t="s">
        <v>270</v>
      </c>
      <c r="E75" s="2" t="s">
        <v>271</v>
      </c>
      <c r="F75" s="2" t="s">
        <v>272</v>
      </c>
      <c r="G75" s="2" t="s">
        <v>273</v>
      </c>
      <c r="H75" s="3">
        <v>1262799.7</v>
      </c>
      <c r="I75" s="4">
        <f t="shared" si="2"/>
        <v>1262799.7</v>
      </c>
      <c r="J75" s="6">
        <f t="shared" si="3"/>
        <v>0</v>
      </c>
      <c r="K75" s="2" t="s">
        <v>19</v>
      </c>
    </row>
    <row r="76" spans="2:11" ht="67.5">
      <c r="B76" s="5">
        <v>867</v>
      </c>
      <c r="C76" s="5" t="s">
        <v>274</v>
      </c>
      <c r="D76" s="5" t="s">
        <v>275</v>
      </c>
      <c r="E76" s="2" t="s">
        <v>276</v>
      </c>
      <c r="F76" s="2" t="s">
        <v>277</v>
      </c>
      <c r="G76" s="2">
        <v>44734</v>
      </c>
      <c r="H76" s="3">
        <v>2071148.9</v>
      </c>
      <c r="I76" s="4">
        <f t="shared" si="2"/>
        <v>2071148.9</v>
      </c>
      <c r="J76" s="6">
        <f t="shared" si="3"/>
        <v>0</v>
      </c>
      <c r="K76" s="2" t="s">
        <v>19</v>
      </c>
    </row>
    <row r="77" spans="2:11" ht="22.5">
      <c r="B77" s="5">
        <v>868</v>
      </c>
      <c r="C77" s="5" t="s">
        <v>278</v>
      </c>
      <c r="D77" s="5" t="s">
        <v>279</v>
      </c>
      <c r="E77" s="2" t="s">
        <v>280</v>
      </c>
      <c r="F77" s="2" t="s">
        <v>281</v>
      </c>
      <c r="G77" s="2">
        <v>44743</v>
      </c>
      <c r="H77" s="3">
        <v>295000</v>
      </c>
      <c r="I77" s="4">
        <f t="shared" si="2"/>
        <v>295000</v>
      </c>
      <c r="J77" s="6">
        <f t="shared" si="3"/>
        <v>0</v>
      </c>
      <c r="K77" s="2" t="s">
        <v>19</v>
      </c>
    </row>
    <row r="78" spans="2:11" ht="33.75">
      <c r="B78" s="5">
        <v>869</v>
      </c>
      <c r="C78" s="5" t="s">
        <v>282</v>
      </c>
      <c r="D78" s="5" t="s">
        <v>51</v>
      </c>
      <c r="E78" s="2" t="s">
        <v>283</v>
      </c>
      <c r="F78" s="2" t="s">
        <v>284</v>
      </c>
      <c r="G78" s="2">
        <v>44699</v>
      </c>
      <c r="H78" s="3">
        <v>7089.05</v>
      </c>
      <c r="I78" s="4">
        <f t="shared" si="2"/>
        <v>7089.05</v>
      </c>
      <c r="J78" s="6">
        <f t="shared" si="3"/>
        <v>0</v>
      </c>
      <c r="K78" s="2" t="s">
        <v>19</v>
      </c>
    </row>
    <row r="79" spans="2:11" ht="45">
      <c r="B79" s="5">
        <v>870</v>
      </c>
      <c r="C79" s="5" t="s">
        <v>285</v>
      </c>
      <c r="D79" s="5" t="s">
        <v>286</v>
      </c>
      <c r="E79" s="2" t="s">
        <v>287</v>
      </c>
      <c r="F79" s="2" t="s">
        <v>288</v>
      </c>
      <c r="G79" s="2">
        <v>44684</v>
      </c>
      <c r="H79" s="3">
        <v>13346966.710000001</v>
      </c>
      <c r="I79" s="4">
        <f t="shared" si="2"/>
        <v>13346966.710000001</v>
      </c>
      <c r="J79" s="6">
        <f t="shared" si="3"/>
        <v>0</v>
      </c>
      <c r="K79" s="2" t="s">
        <v>19</v>
      </c>
    </row>
    <row r="80" spans="2:11" ht="45">
      <c r="B80" s="5">
        <v>871</v>
      </c>
      <c r="C80" s="5" t="s">
        <v>289</v>
      </c>
      <c r="D80" s="5" t="s">
        <v>21</v>
      </c>
      <c r="E80" s="2" t="s">
        <v>290</v>
      </c>
      <c r="F80" s="2" t="s">
        <v>291</v>
      </c>
      <c r="G80" s="2">
        <v>44712</v>
      </c>
      <c r="H80" s="3">
        <v>585515.42000000004</v>
      </c>
      <c r="I80" s="4">
        <f t="shared" si="2"/>
        <v>585515.42000000004</v>
      </c>
      <c r="J80" s="6">
        <f t="shared" si="3"/>
        <v>0</v>
      </c>
      <c r="K80" s="2" t="s">
        <v>19</v>
      </c>
    </row>
    <row r="81" spans="2:11" ht="56.25">
      <c r="B81" s="5">
        <v>872</v>
      </c>
      <c r="C81" s="5" t="s">
        <v>292</v>
      </c>
      <c r="D81" s="5" t="s">
        <v>293</v>
      </c>
      <c r="E81" s="2" t="s">
        <v>294</v>
      </c>
      <c r="F81" s="2" t="s">
        <v>27</v>
      </c>
      <c r="G81" s="2" t="s">
        <v>27</v>
      </c>
      <c r="H81" s="3">
        <v>9782857.4100000001</v>
      </c>
      <c r="I81" s="4">
        <f t="shared" si="2"/>
        <v>9782857.4100000001</v>
      </c>
      <c r="J81" s="6">
        <f t="shared" si="3"/>
        <v>0</v>
      </c>
      <c r="K81" s="2" t="s">
        <v>19</v>
      </c>
    </row>
    <row r="82" spans="2:11" ht="67.5">
      <c r="B82" s="5">
        <v>873</v>
      </c>
      <c r="C82" s="5" t="s">
        <v>295</v>
      </c>
      <c r="D82" s="5" t="s">
        <v>296</v>
      </c>
      <c r="E82" s="2" t="s">
        <v>297</v>
      </c>
      <c r="F82" s="2" t="s">
        <v>298</v>
      </c>
      <c r="G82" s="2" t="s">
        <v>299</v>
      </c>
      <c r="H82" s="3">
        <v>6593234.5700000003</v>
      </c>
      <c r="I82" s="4">
        <f t="shared" si="2"/>
        <v>6593234.5700000003</v>
      </c>
      <c r="J82" s="6">
        <f t="shared" si="3"/>
        <v>0</v>
      </c>
      <c r="K82" s="2" t="s">
        <v>19</v>
      </c>
    </row>
    <row r="83" spans="2:11" ht="56.25">
      <c r="B83" s="5">
        <v>874</v>
      </c>
      <c r="C83" s="5" t="s">
        <v>300</v>
      </c>
      <c r="D83" s="5" t="s">
        <v>153</v>
      </c>
      <c r="E83" s="2" t="s">
        <v>301</v>
      </c>
      <c r="F83" s="2" t="s">
        <v>302</v>
      </c>
      <c r="G83" s="2">
        <v>44714</v>
      </c>
      <c r="H83" s="3">
        <v>6914389.7300000004</v>
      </c>
      <c r="I83" s="4">
        <f t="shared" si="2"/>
        <v>6914389.7300000004</v>
      </c>
      <c r="J83" s="6">
        <f t="shared" si="3"/>
        <v>0</v>
      </c>
      <c r="K83" s="2" t="s">
        <v>19</v>
      </c>
    </row>
    <row r="84" spans="2:11" ht="56.25">
      <c r="B84" s="5">
        <v>875</v>
      </c>
      <c r="C84" s="5" t="s">
        <v>303</v>
      </c>
      <c r="D84" s="5" t="s">
        <v>304</v>
      </c>
      <c r="E84" s="2" t="s">
        <v>305</v>
      </c>
      <c r="F84" s="2" t="s">
        <v>306</v>
      </c>
      <c r="G84" s="2" t="s">
        <v>307</v>
      </c>
      <c r="H84" s="3">
        <v>2189244.9</v>
      </c>
      <c r="I84" s="4">
        <f t="shared" si="2"/>
        <v>2189244.9</v>
      </c>
      <c r="J84" s="6">
        <f t="shared" si="3"/>
        <v>0</v>
      </c>
      <c r="K84" s="2" t="s">
        <v>19</v>
      </c>
    </row>
    <row r="85" spans="2:11" ht="56.25">
      <c r="B85" s="5">
        <v>876</v>
      </c>
      <c r="C85" s="5" t="s">
        <v>308</v>
      </c>
      <c r="D85" s="5" t="s">
        <v>309</v>
      </c>
      <c r="E85" s="2" t="s">
        <v>310</v>
      </c>
      <c r="F85" s="2" t="s">
        <v>27</v>
      </c>
      <c r="G85" s="2" t="s">
        <v>27</v>
      </c>
      <c r="H85" s="3">
        <v>15326497.83</v>
      </c>
      <c r="I85" s="4">
        <f t="shared" si="2"/>
        <v>15326497.83</v>
      </c>
      <c r="J85" s="6">
        <f t="shared" si="3"/>
        <v>0</v>
      </c>
      <c r="K85" s="2" t="s">
        <v>19</v>
      </c>
    </row>
    <row r="86" spans="2:11" ht="45">
      <c r="B86" s="5">
        <v>877</v>
      </c>
      <c r="C86" s="5" t="s">
        <v>311</v>
      </c>
      <c r="D86" s="5" t="s">
        <v>212</v>
      </c>
      <c r="E86" s="2" t="s">
        <v>312</v>
      </c>
      <c r="F86" s="2" t="s">
        <v>313</v>
      </c>
      <c r="G86" s="2">
        <v>44714</v>
      </c>
      <c r="H86" s="3">
        <v>6337068.5499999998</v>
      </c>
      <c r="I86" s="4">
        <f t="shared" si="2"/>
        <v>6337068.5499999998</v>
      </c>
      <c r="J86" s="6">
        <f t="shared" si="3"/>
        <v>0</v>
      </c>
      <c r="K86" s="2" t="s">
        <v>19</v>
      </c>
    </row>
    <row r="87" spans="2:11" ht="56.25">
      <c r="B87" s="5">
        <v>878</v>
      </c>
      <c r="C87" s="5" t="s">
        <v>314</v>
      </c>
      <c r="D87" s="5" t="s">
        <v>315</v>
      </c>
      <c r="E87" s="2" t="s">
        <v>316</v>
      </c>
      <c r="F87" s="2" t="s">
        <v>317</v>
      </c>
      <c r="G87" s="2">
        <v>44727</v>
      </c>
      <c r="H87" s="3">
        <v>8300507.9000000004</v>
      </c>
      <c r="I87" s="4">
        <f t="shared" si="2"/>
        <v>8300507.9000000004</v>
      </c>
      <c r="J87" s="6">
        <f t="shared" si="3"/>
        <v>0</v>
      </c>
      <c r="K87" s="2" t="s">
        <v>19</v>
      </c>
    </row>
    <row r="88" spans="2:11" ht="67.5">
      <c r="B88" s="5">
        <v>879</v>
      </c>
      <c r="C88" s="5" t="s">
        <v>318</v>
      </c>
      <c r="D88" s="5" t="s">
        <v>319</v>
      </c>
      <c r="E88" s="2" t="s">
        <v>320</v>
      </c>
      <c r="F88" s="2" t="s">
        <v>321</v>
      </c>
      <c r="G88" s="2">
        <v>44743</v>
      </c>
      <c r="H88" s="3">
        <v>7588605.4199999999</v>
      </c>
      <c r="I88" s="4">
        <f t="shared" si="2"/>
        <v>7588605.4199999999</v>
      </c>
      <c r="J88" s="6">
        <f t="shared" si="3"/>
        <v>0</v>
      </c>
      <c r="K88" s="2" t="s">
        <v>19</v>
      </c>
    </row>
    <row r="89" spans="2:11" ht="22.5">
      <c r="B89" s="5">
        <v>880</v>
      </c>
      <c r="C89" s="5" t="s">
        <v>322</v>
      </c>
      <c r="D89" s="5" t="s">
        <v>323</v>
      </c>
      <c r="E89" s="2" t="s">
        <v>324</v>
      </c>
      <c r="F89" s="2" t="s">
        <v>325</v>
      </c>
      <c r="G89" s="2">
        <v>44734</v>
      </c>
      <c r="H89" s="3">
        <v>75000</v>
      </c>
      <c r="I89" s="4">
        <f t="shared" si="2"/>
        <v>75000</v>
      </c>
      <c r="J89" s="6">
        <f t="shared" si="3"/>
        <v>0</v>
      </c>
      <c r="K89" s="2" t="s">
        <v>19</v>
      </c>
    </row>
    <row r="90" spans="2:11" ht="45">
      <c r="B90" s="5">
        <v>881</v>
      </c>
      <c r="C90" s="5" t="s">
        <v>326</v>
      </c>
      <c r="D90" s="5" t="s">
        <v>327</v>
      </c>
      <c r="E90" s="2" t="s">
        <v>328</v>
      </c>
      <c r="F90" s="2" t="s">
        <v>329</v>
      </c>
      <c r="G90" s="2">
        <v>44726</v>
      </c>
      <c r="H90" s="3">
        <v>96706.9</v>
      </c>
      <c r="I90" s="4">
        <f t="shared" si="2"/>
        <v>96706.9</v>
      </c>
      <c r="J90" s="6">
        <f t="shared" si="3"/>
        <v>0</v>
      </c>
      <c r="K90" s="2" t="s">
        <v>19</v>
      </c>
    </row>
    <row r="91" spans="2:11" ht="56.25">
      <c r="B91" s="5">
        <v>882</v>
      </c>
      <c r="C91" s="5" t="s">
        <v>330</v>
      </c>
      <c r="D91" s="5" t="s">
        <v>331</v>
      </c>
      <c r="E91" s="2" t="s">
        <v>332</v>
      </c>
      <c r="F91" s="2" t="s">
        <v>333</v>
      </c>
      <c r="G91" s="2">
        <v>44733</v>
      </c>
      <c r="H91" s="3">
        <v>3975894.34</v>
      </c>
      <c r="I91" s="4">
        <f t="shared" si="2"/>
        <v>3975894.34</v>
      </c>
      <c r="J91" s="6">
        <f t="shared" si="3"/>
        <v>0</v>
      </c>
      <c r="K91" s="2" t="s">
        <v>19</v>
      </c>
    </row>
    <row r="92" spans="2:11" ht="56.25">
      <c r="B92" s="5">
        <v>883</v>
      </c>
      <c r="C92" s="5" t="s">
        <v>334</v>
      </c>
      <c r="D92" s="5" t="s">
        <v>335</v>
      </c>
      <c r="E92" s="2" t="s">
        <v>336</v>
      </c>
      <c r="F92" s="2" t="s">
        <v>321</v>
      </c>
      <c r="G92" s="2">
        <v>44714</v>
      </c>
      <c r="H92" s="3">
        <v>1832429.85</v>
      </c>
      <c r="I92" s="4">
        <f t="shared" si="2"/>
        <v>1832429.85</v>
      </c>
      <c r="J92" s="6">
        <f t="shared" si="3"/>
        <v>0</v>
      </c>
      <c r="K92" s="2" t="s">
        <v>19</v>
      </c>
    </row>
    <row r="93" spans="2:11" ht="56.25">
      <c r="B93" s="5">
        <v>884</v>
      </c>
      <c r="C93" s="5" t="s">
        <v>337</v>
      </c>
      <c r="D93" s="5" t="s">
        <v>338</v>
      </c>
      <c r="E93" s="2" t="s">
        <v>339</v>
      </c>
      <c r="F93" s="2" t="s">
        <v>27</v>
      </c>
      <c r="G93" s="2" t="s">
        <v>27</v>
      </c>
      <c r="H93" s="3">
        <v>248240395.09999999</v>
      </c>
      <c r="I93" s="4">
        <f t="shared" si="2"/>
        <v>248240395.09999999</v>
      </c>
      <c r="J93" s="6">
        <f t="shared" si="3"/>
        <v>0</v>
      </c>
      <c r="K93" s="2" t="s">
        <v>19</v>
      </c>
    </row>
    <row r="94" spans="2:11" ht="56.25">
      <c r="B94" s="5">
        <v>885</v>
      </c>
      <c r="C94" s="5" t="s">
        <v>340</v>
      </c>
      <c r="D94" s="5" t="s">
        <v>341</v>
      </c>
      <c r="E94" s="2" t="s">
        <v>342</v>
      </c>
      <c r="F94" s="2" t="s">
        <v>27</v>
      </c>
      <c r="G94" s="2" t="s">
        <v>27</v>
      </c>
      <c r="H94" s="3">
        <v>136897331.90000001</v>
      </c>
      <c r="I94" s="4">
        <f t="shared" si="2"/>
        <v>136897331.90000001</v>
      </c>
      <c r="J94" s="6">
        <f t="shared" si="3"/>
        <v>0</v>
      </c>
      <c r="K94" s="2" t="s">
        <v>19</v>
      </c>
    </row>
    <row r="95" spans="2:11" ht="67.5">
      <c r="B95" s="5">
        <v>886</v>
      </c>
      <c r="C95" s="5" t="s">
        <v>343</v>
      </c>
      <c r="D95" s="5" t="s">
        <v>344</v>
      </c>
      <c r="E95" s="2" t="s">
        <v>345</v>
      </c>
      <c r="F95" s="2" t="s">
        <v>27</v>
      </c>
      <c r="G95" s="2" t="s">
        <v>27</v>
      </c>
      <c r="H95" s="3">
        <v>1232028.2</v>
      </c>
      <c r="I95" s="4">
        <f t="shared" si="2"/>
        <v>1232028.2</v>
      </c>
      <c r="J95" s="6">
        <f t="shared" si="3"/>
        <v>0</v>
      </c>
      <c r="K95" s="2" t="s">
        <v>19</v>
      </c>
    </row>
    <row r="96" spans="2:11" ht="56.25">
      <c r="B96" s="5">
        <v>887</v>
      </c>
      <c r="C96" s="5" t="s">
        <v>346</v>
      </c>
      <c r="D96" s="5" t="s">
        <v>347</v>
      </c>
      <c r="E96" s="2" t="s">
        <v>348</v>
      </c>
      <c r="F96" s="2" t="s">
        <v>27</v>
      </c>
      <c r="G96" s="2" t="s">
        <v>27</v>
      </c>
      <c r="H96" s="3">
        <v>156588545.38999999</v>
      </c>
      <c r="I96" s="4">
        <f t="shared" si="2"/>
        <v>156588545.38999999</v>
      </c>
      <c r="J96" s="6">
        <f t="shared" si="3"/>
        <v>0</v>
      </c>
      <c r="K96" s="2" t="s">
        <v>19</v>
      </c>
    </row>
    <row r="97" spans="2:11" ht="56.25">
      <c r="B97" s="5">
        <v>888</v>
      </c>
      <c r="C97" s="5" t="s">
        <v>349</v>
      </c>
      <c r="D97" s="5" t="s">
        <v>350</v>
      </c>
      <c r="E97" s="2" t="s">
        <v>351</v>
      </c>
      <c r="F97" s="2" t="s">
        <v>27</v>
      </c>
      <c r="G97" s="2" t="s">
        <v>27</v>
      </c>
      <c r="H97" s="3">
        <v>197152509.06999999</v>
      </c>
      <c r="I97" s="4">
        <f t="shared" si="2"/>
        <v>197152509.06999999</v>
      </c>
      <c r="J97" s="6">
        <f t="shared" si="3"/>
        <v>0</v>
      </c>
      <c r="K97" s="2" t="s">
        <v>19</v>
      </c>
    </row>
    <row r="98" spans="2:11" ht="45">
      <c r="B98" s="5">
        <v>889</v>
      </c>
      <c r="C98" s="5" t="s">
        <v>352</v>
      </c>
      <c r="D98" s="5" t="s">
        <v>353</v>
      </c>
      <c r="E98" s="2" t="s">
        <v>354</v>
      </c>
      <c r="F98" s="2" t="s">
        <v>355</v>
      </c>
      <c r="G98" s="2">
        <v>44729</v>
      </c>
      <c r="H98" s="3">
        <v>7705247.4400000004</v>
      </c>
      <c r="I98" s="4">
        <f t="shared" si="2"/>
        <v>7705247.4400000004</v>
      </c>
      <c r="J98" s="6">
        <f t="shared" si="3"/>
        <v>0</v>
      </c>
      <c r="K98" s="2" t="s">
        <v>19</v>
      </c>
    </row>
    <row r="99" spans="2:11" ht="45">
      <c r="B99" s="5">
        <v>890</v>
      </c>
      <c r="C99" s="5" t="s">
        <v>356</v>
      </c>
      <c r="D99" s="5" t="s">
        <v>357</v>
      </c>
      <c r="E99" s="2" t="s">
        <v>358</v>
      </c>
      <c r="F99" s="2" t="s">
        <v>27</v>
      </c>
      <c r="G99" s="2" t="s">
        <v>27</v>
      </c>
      <c r="H99" s="3">
        <v>6952620.3600000003</v>
      </c>
      <c r="I99" s="4">
        <f t="shared" si="2"/>
        <v>6952620.3600000003</v>
      </c>
      <c r="J99" s="6">
        <f t="shared" si="3"/>
        <v>0</v>
      </c>
      <c r="K99" s="2" t="s">
        <v>19</v>
      </c>
    </row>
    <row r="100" spans="2:11" ht="45">
      <c r="B100" s="5">
        <v>891</v>
      </c>
      <c r="C100" s="5" t="s">
        <v>359</v>
      </c>
      <c r="D100" s="5" t="s">
        <v>360</v>
      </c>
      <c r="E100" s="2" t="s">
        <v>361</v>
      </c>
      <c r="F100" s="2" t="s">
        <v>27</v>
      </c>
      <c r="G100" s="2" t="s">
        <v>27</v>
      </c>
      <c r="H100" s="3">
        <v>23042085.52</v>
      </c>
      <c r="I100" s="4">
        <f t="shared" si="2"/>
        <v>23042085.52</v>
      </c>
      <c r="J100" s="6">
        <f t="shared" si="3"/>
        <v>0</v>
      </c>
      <c r="K100" s="2" t="s">
        <v>19</v>
      </c>
    </row>
    <row r="101" spans="2:11" ht="33.75">
      <c r="B101" s="5">
        <v>892</v>
      </c>
      <c r="C101" s="5" t="s">
        <v>362</v>
      </c>
      <c r="D101" s="5" t="s">
        <v>363</v>
      </c>
      <c r="E101" s="2" t="s">
        <v>364</v>
      </c>
      <c r="F101" s="2" t="s">
        <v>365</v>
      </c>
      <c r="G101" s="2">
        <v>44743</v>
      </c>
      <c r="H101" s="3">
        <v>613517.4</v>
      </c>
      <c r="I101" s="4">
        <f t="shared" si="2"/>
        <v>613517.4</v>
      </c>
      <c r="J101" s="6">
        <f t="shared" si="3"/>
        <v>0</v>
      </c>
      <c r="K101" s="2" t="s">
        <v>19</v>
      </c>
    </row>
    <row r="102" spans="2:11" ht="45">
      <c r="B102" s="5">
        <v>893</v>
      </c>
      <c r="C102" s="5" t="s">
        <v>366</v>
      </c>
      <c r="D102" s="5" t="s">
        <v>367</v>
      </c>
      <c r="E102" s="2" t="s">
        <v>368</v>
      </c>
      <c r="F102" s="2" t="s">
        <v>27</v>
      </c>
      <c r="G102" s="2" t="s">
        <v>27</v>
      </c>
      <c r="H102" s="3">
        <v>52364907.210000001</v>
      </c>
      <c r="I102" s="4">
        <f t="shared" si="2"/>
        <v>52364907.210000001</v>
      </c>
      <c r="J102" s="6">
        <f t="shared" si="3"/>
        <v>0</v>
      </c>
      <c r="K102" s="2" t="s">
        <v>19</v>
      </c>
    </row>
    <row r="103" spans="2:11" ht="56.25">
      <c r="B103" s="5">
        <v>894</v>
      </c>
      <c r="C103" s="5" t="s">
        <v>369</v>
      </c>
      <c r="D103" s="5" t="s">
        <v>262</v>
      </c>
      <c r="E103" s="2" t="s">
        <v>370</v>
      </c>
      <c r="F103" s="2" t="s">
        <v>371</v>
      </c>
      <c r="G103" s="2">
        <v>44697</v>
      </c>
      <c r="H103" s="3">
        <v>2467104</v>
      </c>
      <c r="I103" s="4">
        <f t="shared" si="2"/>
        <v>2467104</v>
      </c>
      <c r="J103" s="6">
        <f t="shared" si="3"/>
        <v>0</v>
      </c>
      <c r="K103" s="2" t="s">
        <v>19</v>
      </c>
    </row>
    <row r="104" spans="2:11" ht="22.5">
      <c r="B104" s="5">
        <v>895</v>
      </c>
      <c r="C104" s="5" t="s">
        <v>372</v>
      </c>
      <c r="D104" s="5" t="s">
        <v>373</v>
      </c>
      <c r="E104" s="2" t="s">
        <v>374</v>
      </c>
      <c r="F104" s="2" t="s">
        <v>375</v>
      </c>
      <c r="G104" s="2">
        <v>44747</v>
      </c>
      <c r="H104" s="3">
        <v>236000</v>
      </c>
      <c r="I104" s="4">
        <f t="shared" si="2"/>
        <v>236000</v>
      </c>
      <c r="J104" s="6">
        <f t="shared" si="3"/>
        <v>0</v>
      </c>
      <c r="K104" s="2" t="s">
        <v>19</v>
      </c>
    </row>
    <row r="105" spans="2:11" ht="22.5">
      <c r="B105" s="5">
        <v>896</v>
      </c>
      <c r="C105" s="5" t="s">
        <v>376</v>
      </c>
      <c r="D105" s="5" t="s">
        <v>377</v>
      </c>
      <c r="E105" s="2" t="s">
        <v>378</v>
      </c>
      <c r="F105" s="2" t="s">
        <v>379</v>
      </c>
      <c r="G105" s="2">
        <v>44736</v>
      </c>
      <c r="H105" s="3">
        <v>236000</v>
      </c>
      <c r="I105" s="4">
        <f t="shared" si="2"/>
        <v>236000</v>
      </c>
      <c r="J105" s="6">
        <f t="shared" si="3"/>
        <v>0</v>
      </c>
      <c r="K105" s="2" t="s">
        <v>19</v>
      </c>
    </row>
    <row r="106" spans="2:11" ht="33.75">
      <c r="B106" s="5">
        <v>897</v>
      </c>
      <c r="C106" s="5" t="s">
        <v>380</v>
      </c>
      <c r="D106" s="5" t="s">
        <v>381</v>
      </c>
      <c r="E106" s="2" t="s">
        <v>382</v>
      </c>
      <c r="F106" s="2" t="s">
        <v>383</v>
      </c>
      <c r="G106" s="2">
        <v>44739</v>
      </c>
      <c r="H106" s="3">
        <v>41300</v>
      </c>
      <c r="I106" s="4">
        <f t="shared" si="2"/>
        <v>41300</v>
      </c>
      <c r="J106" s="6">
        <f t="shared" si="3"/>
        <v>0</v>
      </c>
      <c r="K106" s="2" t="s">
        <v>19</v>
      </c>
    </row>
    <row r="107" spans="2:11" ht="22.5">
      <c r="B107" s="5">
        <v>898</v>
      </c>
      <c r="C107" s="5" t="s">
        <v>384</v>
      </c>
      <c r="D107" s="5" t="s">
        <v>385</v>
      </c>
      <c r="E107" s="2" t="s">
        <v>386</v>
      </c>
      <c r="F107" s="2" t="s">
        <v>104</v>
      </c>
      <c r="G107" s="2">
        <v>44740</v>
      </c>
      <c r="H107" s="3">
        <v>100000</v>
      </c>
      <c r="I107" s="4">
        <f t="shared" si="2"/>
        <v>100000</v>
      </c>
      <c r="J107" s="6">
        <f t="shared" si="3"/>
        <v>0</v>
      </c>
      <c r="K107" s="2" t="s">
        <v>19</v>
      </c>
    </row>
    <row r="108" spans="2:11" ht="22.5">
      <c r="B108" s="5">
        <v>899</v>
      </c>
      <c r="C108" s="5" t="s">
        <v>387</v>
      </c>
      <c r="D108" s="5" t="s">
        <v>388</v>
      </c>
      <c r="E108" s="2" t="s">
        <v>389</v>
      </c>
      <c r="F108" s="2" t="s">
        <v>390</v>
      </c>
      <c r="G108" s="2">
        <v>44732</v>
      </c>
      <c r="H108" s="3">
        <v>35000</v>
      </c>
      <c r="I108" s="4">
        <f t="shared" si="2"/>
        <v>35000</v>
      </c>
      <c r="J108" s="6">
        <f t="shared" si="3"/>
        <v>0</v>
      </c>
      <c r="K108" s="2" t="s">
        <v>19</v>
      </c>
    </row>
    <row r="109" spans="2:11" ht="45">
      <c r="B109" s="5">
        <v>900</v>
      </c>
      <c r="C109" s="5" t="s">
        <v>391</v>
      </c>
      <c r="D109" s="5" t="s">
        <v>392</v>
      </c>
      <c r="E109" s="2" t="s">
        <v>393</v>
      </c>
      <c r="F109" s="2" t="s">
        <v>27</v>
      </c>
      <c r="G109" s="2" t="s">
        <v>27</v>
      </c>
      <c r="H109" s="3">
        <v>38556048.799999997</v>
      </c>
      <c r="I109" s="4">
        <f t="shared" si="2"/>
        <v>38556048.799999997</v>
      </c>
      <c r="J109" s="6">
        <f t="shared" si="3"/>
        <v>0</v>
      </c>
      <c r="K109" s="2" t="s">
        <v>19</v>
      </c>
    </row>
    <row r="110" spans="2:11" ht="45">
      <c r="B110" s="5">
        <v>901</v>
      </c>
      <c r="C110" s="5" t="s">
        <v>394</v>
      </c>
      <c r="D110" s="5" t="s">
        <v>395</v>
      </c>
      <c r="E110" s="2" t="s">
        <v>396</v>
      </c>
      <c r="F110" s="2" t="s">
        <v>27</v>
      </c>
      <c r="G110" s="2" t="s">
        <v>27</v>
      </c>
      <c r="H110" s="3">
        <v>13422790.039999999</v>
      </c>
      <c r="I110" s="4">
        <f t="shared" si="2"/>
        <v>13422790.039999999</v>
      </c>
      <c r="J110" s="6">
        <f t="shared" si="3"/>
        <v>0</v>
      </c>
      <c r="K110" s="2" t="s">
        <v>19</v>
      </c>
    </row>
    <row r="111" spans="2:11" ht="22.5">
      <c r="B111" s="5">
        <v>902</v>
      </c>
      <c r="C111" s="5" t="s">
        <v>397</v>
      </c>
      <c r="D111" s="5" t="s">
        <v>398</v>
      </c>
      <c r="E111" s="2" t="s">
        <v>399</v>
      </c>
      <c r="F111" s="2" t="s">
        <v>400</v>
      </c>
      <c r="G111" s="2">
        <v>44736</v>
      </c>
      <c r="H111" s="3">
        <v>50976</v>
      </c>
      <c r="I111" s="4">
        <f t="shared" si="2"/>
        <v>50976</v>
      </c>
      <c r="J111" s="6">
        <f t="shared" si="3"/>
        <v>0</v>
      </c>
      <c r="K111" s="2" t="s">
        <v>19</v>
      </c>
    </row>
    <row r="112" spans="2:11" ht="45">
      <c r="B112" s="5">
        <v>903</v>
      </c>
      <c r="C112" s="5" t="s">
        <v>401</v>
      </c>
      <c r="D112" s="5" t="s">
        <v>402</v>
      </c>
      <c r="E112" s="2" t="s">
        <v>403</v>
      </c>
      <c r="F112" s="2" t="s">
        <v>404</v>
      </c>
      <c r="G112" s="2">
        <v>44733</v>
      </c>
      <c r="H112" s="3">
        <v>4405849.97</v>
      </c>
      <c r="I112" s="4">
        <f t="shared" si="2"/>
        <v>4405849.97</v>
      </c>
      <c r="J112" s="6">
        <f t="shared" si="3"/>
        <v>0</v>
      </c>
      <c r="K112" s="2" t="s">
        <v>19</v>
      </c>
    </row>
    <row r="113" spans="2:11" ht="33.75">
      <c r="B113" s="5">
        <v>904</v>
      </c>
      <c r="C113" s="5" t="s">
        <v>405</v>
      </c>
      <c r="D113" s="5" t="s">
        <v>406</v>
      </c>
      <c r="E113" s="2" t="s">
        <v>407</v>
      </c>
      <c r="F113" s="2" t="s">
        <v>408</v>
      </c>
      <c r="G113" s="2">
        <v>44739</v>
      </c>
      <c r="H113" s="3">
        <v>99120</v>
      </c>
      <c r="I113" s="4">
        <f t="shared" si="2"/>
        <v>99120</v>
      </c>
      <c r="J113" s="6">
        <f t="shared" si="3"/>
        <v>0</v>
      </c>
      <c r="K113" s="2" t="s">
        <v>19</v>
      </c>
    </row>
    <row r="114" spans="2:11" ht="22.5">
      <c r="B114" s="5">
        <v>905</v>
      </c>
      <c r="C114" s="5" t="s">
        <v>409</v>
      </c>
      <c r="D114" s="5" t="s">
        <v>410</v>
      </c>
      <c r="E114" s="2" t="s">
        <v>411</v>
      </c>
      <c r="F114" s="2" t="s">
        <v>412</v>
      </c>
      <c r="G114" s="2">
        <v>44747</v>
      </c>
      <c r="H114" s="3">
        <v>376420</v>
      </c>
      <c r="I114" s="4">
        <f t="shared" si="2"/>
        <v>376420</v>
      </c>
      <c r="J114" s="6">
        <f t="shared" si="3"/>
        <v>0</v>
      </c>
      <c r="K114" s="2" t="s">
        <v>19</v>
      </c>
    </row>
    <row r="115" spans="2:11" ht="56.25">
      <c r="B115" s="5">
        <v>906</v>
      </c>
      <c r="C115" s="5" t="s">
        <v>413</v>
      </c>
      <c r="D115" s="5" t="s">
        <v>414</v>
      </c>
      <c r="E115" s="2" t="s">
        <v>415</v>
      </c>
      <c r="F115" s="2" t="s">
        <v>27</v>
      </c>
      <c r="G115" s="2" t="s">
        <v>27</v>
      </c>
      <c r="H115" s="3">
        <v>13493969.1</v>
      </c>
      <c r="I115" s="4">
        <f t="shared" si="2"/>
        <v>13493969.1</v>
      </c>
      <c r="J115" s="6">
        <f t="shared" si="3"/>
        <v>0</v>
      </c>
      <c r="K115" s="2" t="s">
        <v>19</v>
      </c>
    </row>
    <row r="116" spans="2:11" ht="22.5">
      <c r="B116" s="5">
        <v>907</v>
      </c>
      <c r="C116" s="5" t="s">
        <v>416</v>
      </c>
      <c r="D116" s="5" t="s">
        <v>417</v>
      </c>
      <c r="E116" s="2" t="s">
        <v>418</v>
      </c>
      <c r="F116" s="2" t="s">
        <v>419</v>
      </c>
      <c r="G116" s="2">
        <v>44750</v>
      </c>
      <c r="H116" s="3">
        <v>70800</v>
      </c>
      <c r="I116" s="4">
        <f t="shared" si="2"/>
        <v>70800</v>
      </c>
      <c r="J116" s="6">
        <f t="shared" si="3"/>
        <v>0</v>
      </c>
      <c r="K116" s="2" t="s">
        <v>19</v>
      </c>
    </row>
    <row r="117" spans="2:11" ht="56.25">
      <c r="B117" s="5">
        <v>908</v>
      </c>
      <c r="C117" s="12" t="s">
        <v>420</v>
      </c>
      <c r="D117" s="5" t="s">
        <v>421</v>
      </c>
      <c r="E117" s="2" t="s">
        <v>422</v>
      </c>
      <c r="F117" s="2" t="s">
        <v>423</v>
      </c>
      <c r="G117" s="2">
        <v>44743</v>
      </c>
      <c r="H117" s="3">
        <v>354000</v>
      </c>
      <c r="I117" s="4">
        <f t="shared" si="2"/>
        <v>354000</v>
      </c>
      <c r="J117" s="6">
        <f t="shared" si="3"/>
        <v>0</v>
      </c>
      <c r="K117" s="2" t="s">
        <v>19</v>
      </c>
    </row>
    <row r="118" spans="2:11" ht="45">
      <c r="B118" s="5">
        <v>909</v>
      </c>
      <c r="C118" s="5" t="s">
        <v>424</v>
      </c>
      <c r="D118" s="5" t="s">
        <v>425</v>
      </c>
      <c r="E118" s="2" t="s">
        <v>426</v>
      </c>
      <c r="F118" s="2" t="s">
        <v>27</v>
      </c>
      <c r="G118" s="2" t="s">
        <v>27</v>
      </c>
      <c r="H118" s="3">
        <v>14626410.83</v>
      </c>
      <c r="I118" s="4">
        <f t="shared" si="2"/>
        <v>14626410.83</v>
      </c>
      <c r="J118" s="6">
        <f t="shared" si="3"/>
        <v>0</v>
      </c>
      <c r="K118" s="2" t="s">
        <v>19</v>
      </c>
    </row>
    <row r="119" spans="2:11" ht="56.25">
      <c r="B119" s="5">
        <v>910</v>
      </c>
      <c r="C119" s="5" t="s">
        <v>427</v>
      </c>
      <c r="D119" s="5" t="s">
        <v>209</v>
      </c>
      <c r="E119" s="2" t="s">
        <v>428</v>
      </c>
      <c r="F119" s="2" t="s">
        <v>27</v>
      </c>
      <c r="G119" s="2" t="s">
        <v>27</v>
      </c>
      <c r="H119" s="3">
        <v>14690324.869999999</v>
      </c>
      <c r="I119" s="4">
        <f t="shared" si="2"/>
        <v>14690324.869999999</v>
      </c>
      <c r="J119" s="6">
        <f t="shared" si="3"/>
        <v>0</v>
      </c>
      <c r="K119" s="2" t="s">
        <v>19</v>
      </c>
    </row>
    <row r="120" spans="2:11" ht="56.25">
      <c r="B120" s="5">
        <v>911</v>
      </c>
      <c r="C120" s="5" t="s">
        <v>429</v>
      </c>
      <c r="D120" s="5" t="s">
        <v>430</v>
      </c>
      <c r="E120" s="2" t="s">
        <v>431</v>
      </c>
      <c r="F120" s="2" t="s">
        <v>432</v>
      </c>
      <c r="G120" s="2">
        <v>44719</v>
      </c>
      <c r="H120" s="3">
        <v>8718182.9399999995</v>
      </c>
      <c r="I120" s="4">
        <f t="shared" si="2"/>
        <v>8718182.9399999995</v>
      </c>
      <c r="J120" s="6">
        <f t="shared" si="3"/>
        <v>0</v>
      </c>
      <c r="K120" s="2" t="s">
        <v>19</v>
      </c>
    </row>
    <row r="121" spans="2:11" ht="33.75">
      <c r="B121" s="5">
        <v>912</v>
      </c>
      <c r="C121" s="5" t="s">
        <v>433</v>
      </c>
      <c r="D121" s="5" t="s">
        <v>32</v>
      </c>
      <c r="E121" s="2" t="s">
        <v>434</v>
      </c>
      <c r="F121" s="2" t="s">
        <v>27</v>
      </c>
      <c r="G121" s="2" t="s">
        <v>27</v>
      </c>
      <c r="H121" s="3">
        <v>445900</v>
      </c>
      <c r="I121" s="4">
        <f t="shared" si="2"/>
        <v>445900</v>
      </c>
      <c r="J121" s="6">
        <f t="shared" si="3"/>
        <v>0</v>
      </c>
      <c r="K121" s="2" t="s">
        <v>19</v>
      </c>
    </row>
    <row r="122" spans="2:11" ht="22.5">
      <c r="B122" s="5">
        <v>913</v>
      </c>
      <c r="C122" s="5" t="s">
        <v>435</v>
      </c>
      <c r="D122" s="5" t="s">
        <v>436</v>
      </c>
      <c r="E122" s="2" t="s">
        <v>437</v>
      </c>
      <c r="F122" s="2" t="s">
        <v>438</v>
      </c>
      <c r="G122" s="2">
        <v>44736</v>
      </c>
      <c r="H122" s="3">
        <v>236000</v>
      </c>
      <c r="I122" s="4">
        <f t="shared" si="2"/>
        <v>236000</v>
      </c>
      <c r="J122" s="6">
        <f t="shared" si="3"/>
        <v>0</v>
      </c>
      <c r="K122" s="2" t="s">
        <v>19</v>
      </c>
    </row>
    <row r="123" spans="2:11" ht="33.75">
      <c r="B123" s="5">
        <v>914</v>
      </c>
      <c r="C123" s="5" t="s">
        <v>439</v>
      </c>
      <c r="D123" s="5" t="s">
        <v>21</v>
      </c>
      <c r="E123" s="2" t="s">
        <v>440</v>
      </c>
      <c r="F123" s="2" t="s">
        <v>441</v>
      </c>
      <c r="G123" s="2">
        <v>44742</v>
      </c>
      <c r="H123" s="3">
        <v>382540.84</v>
      </c>
      <c r="I123" s="4">
        <f t="shared" si="2"/>
        <v>382540.84</v>
      </c>
      <c r="J123" s="6">
        <f t="shared" si="3"/>
        <v>0</v>
      </c>
      <c r="K123" s="2" t="s">
        <v>19</v>
      </c>
    </row>
    <row r="124" spans="2:11" ht="22.5">
      <c r="B124" s="5">
        <v>915</v>
      </c>
      <c r="C124" s="5" t="s">
        <v>442</v>
      </c>
      <c r="D124" s="5" t="s">
        <v>443</v>
      </c>
      <c r="E124" s="2" t="s">
        <v>444</v>
      </c>
      <c r="F124" s="2" t="s">
        <v>445</v>
      </c>
      <c r="G124" s="2">
        <v>44736</v>
      </c>
      <c r="H124" s="3">
        <v>500000</v>
      </c>
      <c r="I124" s="4">
        <f t="shared" si="2"/>
        <v>500000</v>
      </c>
      <c r="J124" s="6">
        <f t="shared" si="3"/>
        <v>0</v>
      </c>
      <c r="K124" s="2" t="s">
        <v>19</v>
      </c>
    </row>
    <row r="125" spans="2:11" ht="22.5">
      <c r="B125" s="5">
        <v>916</v>
      </c>
      <c r="C125" s="5" t="s">
        <v>446</v>
      </c>
      <c r="D125" s="5" t="s">
        <v>447</v>
      </c>
      <c r="E125" s="2" t="s">
        <v>448</v>
      </c>
      <c r="F125" s="2" t="s">
        <v>419</v>
      </c>
      <c r="G125" s="2">
        <v>44736</v>
      </c>
      <c r="H125" s="3">
        <v>733999.99</v>
      </c>
      <c r="I125" s="4">
        <f t="shared" si="2"/>
        <v>733999.99</v>
      </c>
      <c r="J125" s="6">
        <f t="shared" si="3"/>
        <v>0</v>
      </c>
      <c r="K125" s="2" t="s">
        <v>19</v>
      </c>
    </row>
    <row r="126" spans="2:11" ht="45">
      <c r="B126" s="5">
        <v>917</v>
      </c>
      <c r="C126" s="5" t="s">
        <v>449</v>
      </c>
      <c r="D126" s="5" t="s">
        <v>450</v>
      </c>
      <c r="E126" s="2" t="s">
        <v>451</v>
      </c>
      <c r="F126" s="2" t="s">
        <v>27</v>
      </c>
      <c r="G126" s="2" t="s">
        <v>27</v>
      </c>
      <c r="H126" s="3">
        <v>568215.43999999994</v>
      </c>
      <c r="I126" s="4">
        <f t="shared" si="2"/>
        <v>568215.43999999994</v>
      </c>
      <c r="J126" s="6">
        <f t="shared" si="3"/>
        <v>0</v>
      </c>
      <c r="K126" s="2" t="s">
        <v>19</v>
      </c>
    </row>
    <row r="127" spans="2:11" ht="22.5">
      <c r="B127" s="5">
        <v>918</v>
      </c>
      <c r="C127" s="5" t="s">
        <v>452</v>
      </c>
      <c r="D127" s="5" t="s">
        <v>453</v>
      </c>
      <c r="E127" s="2" t="s">
        <v>454</v>
      </c>
      <c r="F127" s="2" t="s">
        <v>455</v>
      </c>
      <c r="G127" s="2">
        <v>44747</v>
      </c>
      <c r="H127" s="3">
        <v>130020</v>
      </c>
      <c r="I127" s="4">
        <f t="shared" si="2"/>
        <v>130020</v>
      </c>
      <c r="J127" s="6">
        <f t="shared" si="3"/>
        <v>0</v>
      </c>
      <c r="K127" s="2" t="s">
        <v>19</v>
      </c>
    </row>
    <row r="128" spans="2:11" ht="33.75">
      <c r="B128" s="5">
        <v>919</v>
      </c>
      <c r="C128" s="5" t="s">
        <v>456</v>
      </c>
      <c r="D128" s="5" t="s">
        <v>457</v>
      </c>
      <c r="E128" s="2" t="s">
        <v>458</v>
      </c>
      <c r="F128" s="2" t="s">
        <v>459</v>
      </c>
      <c r="G128" s="2" t="s">
        <v>460</v>
      </c>
      <c r="H128" s="3">
        <v>59000</v>
      </c>
      <c r="I128" s="4">
        <f t="shared" si="2"/>
        <v>59000</v>
      </c>
      <c r="J128" s="6">
        <f t="shared" si="3"/>
        <v>0</v>
      </c>
      <c r="K128" s="2" t="s">
        <v>19</v>
      </c>
    </row>
    <row r="129" spans="1:11" ht="78.75">
      <c r="B129" s="5">
        <v>920</v>
      </c>
      <c r="C129" s="5" t="s">
        <v>461</v>
      </c>
      <c r="D129" s="5" t="s">
        <v>462</v>
      </c>
      <c r="E129" s="2" t="s">
        <v>463</v>
      </c>
      <c r="F129" s="2" t="s">
        <v>27</v>
      </c>
      <c r="G129" s="2" t="s">
        <v>27</v>
      </c>
      <c r="H129" s="3">
        <v>3677025.86</v>
      </c>
      <c r="I129" s="4">
        <f t="shared" ref="I129:I133" si="4">+H129</f>
        <v>3677025.86</v>
      </c>
      <c r="J129" s="6">
        <f t="shared" ref="J129:J133" si="5">+H129-I129</f>
        <v>0</v>
      </c>
      <c r="K129" s="2" t="s">
        <v>19</v>
      </c>
    </row>
    <row r="130" spans="1:11" ht="56.25">
      <c r="B130" s="5">
        <v>921</v>
      </c>
      <c r="C130" s="5" t="s">
        <v>464</v>
      </c>
      <c r="D130" s="5" t="s">
        <v>171</v>
      </c>
      <c r="E130" s="2" t="s">
        <v>465</v>
      </c>
      <c r="F130" s="2" t="s">
        <v>466</v>
      </c>
      <c r="G130" s="2">
        <v>44720</v>
      </c>
      <c r="H130" s="3">
        <v>4249551.04</v>
      </c>
      <c r="I130" s="4">
        <f t="shared" si="4"/>
        <v>4249551.04</v>
      </c>
      <c r="J130" s="6">
        <f t="shared" si="5"/>
        <v>0</v>
      </c>
      <c r="K130" s="2" t="s">
        <v>19</v>
      </c>
    </row>
    <row r="131" spans="1:11" ht="22.5">
      <c r="B131" s="5">
        <v>922</v>
      </c>
      <c r="C131" s="5" t="s">
        <v>467</v>
      </c>
      <c r="D131" s="5" t="s">
        <v>468</v>
      </c>
      <c r="E131" s="2" t="s">
        <v>469</v>
      </c>
      <c r="F131" s="2" t="s">
        <v>470</v>
      </c>
      <c r="G131" s="2">
        <v>44734</v>
      </c>
      <c r="H131" s="3">
        <v>236000</v>
      </c>
      <c r="I131" s="4">
        <f t="shared" si="4"/>
        <v>236000</v>
      </c>
      <c r="J131" s="6">
        <f t="shared" si="5"/>
        <v>0</v>
      </c>
      <c r="K131" s="2" t="s">
        <v>19</v>
      </c>
    </row>
    <row r="132" spans="1:11" ht="45">
      <c r="B132" s="5">
        <v>923</v>
      </c>
      <c r="C132" s="5" t="s">
        <v>471</v>
      </c>
      <c r="D132" s="5" t="s">
        <v>472</v>
      </c>
      <c r="E132" s="2" t="s">
        <v>473</v>
      </c>
      <c r="F132" s="2" t="s">
        <v>474</v>
      </c>
      <c r="G132" s="2">
        <v>44741</v>
      </c>
      <c r="H132" s="3">
        <v>1498209.49</v>
      </c>
      <c r="I132" s="4">
        <f t="shared" si="4"/>
        <v>1498209.49</v>
      </c>
      <c r="J132" s="6">
        <f t="shared" si="5"/>
        <v>0</v>
      </c>
      <c r="K132" s="2" t="s">
        <v>19</v>
      </c>
    </row>
    <row r="133" spans="1:11" ht="56.25">
      <c r="B133" s="5">
        <v>924</v>
      </c>
      <c r="C133" s="5" t="s">
        <v>475</v>
      </c>
      <c r="D133" s="5" t="s">
        <v>476</v>
      </c>
      <c r="E133" s="2" t="s">
        <v>477</v>
      </c>
      <c r="F133" s="2" t="s">
        <v>478</v>
      </c>
      <c r="G133" s="2">
        <v>44733</v>
      </c>
      <c r="H133" s="3">
        <v>2791813.53</v>
      </c>
      <c r="I133" s="4">
        <f t="shared" si="4"/>
        <v>2791813.53</v>
      </c>
      <c r="J133" s="6">
        <f t="shared" si="5"/>
        <v>0</v>
      </c>
      <c r="K133" s="2" t="s">
        <v>19</v>
      </c>
    </row>
    <row r="134" spans="1:11" ht="67.5">
      <c r="B134" s="5">
        <v>925</v>
      </c>
      <c r="C134" s="5" t="s">
        <v>479</v>
      </c>
      <c r="D134" s="5" t="s">
        <v>186</v>
      </c>
      <c r="E134" s="2" t="s">
        <v>480</v>
      </c>
      <c r="F134" s="2" t="s">
        <v>481</v>
      </c>
      <c r="G134" s="2" t="s">
        <v>482</v>
      </c>
      <c r="H134" s="3">
        <v>4280550.79</v>
      </c>
      <c r="I134" s="4">
        <f t="shared" si="2"/>
        <v>4280550.79</v>
      </c>
      <c r="J134" s="6">
        <f t="shared" si="3"/>
        <v>0</v>
      </c>
      <c r="K134" s="2" t="s">
        <v>19</v>
      </c>
    </row>
    <row r="135" spans="1:11" ht="22.5">
      <c r="B135" s="5">
        <v>926</v>
      </c>
      <c r="C135" s="5" t="s">
        <v>483</v>
      </c>
      <c r="D135" s="5" t="s">
        <v>484</v>
      </c>
      <c r="E135" s="2" t="s">
        <v>485</v>
      </c>
      <c r="F135" s="2" t="s">
        <v>486</v>
      </c>
      <c r="G135" s="2">
        <v>44746</v>
      </c>
      <c r="H135" s="3">
        <v>94400</v>
      </c>
      <c r="I135" s="4">
        <f t="shared" si="2"/>
        <v>94400</v>
      </c>
      <c r="J135" s="6">
        <f t="shared" si="3"/>
        <v>0</v>
      </c>
      <c r="K135" s="2" t="s">
        <v>19</v>
      </c>
    </row>
    <row r="136" spans="1:11" ht="101.25">
      <c r="B136" s="5">
        <v>927</v>
      </c>
      <c r="C136" s="5" t="s">
        <v>487</v>
      </c>
      <c r="D136" s="5" t="s">
        <v>51</v>
      </c>
      <c r="E136" s="2" t="s">
        <v>488</v>
      </c>
      <c r="F136" s="2" t="s">
        <v>489</v>
      </c>
      <c r="G136" s="2" t="s">
        <v>490</v>
      </c>
      <c r="H136" s="3">
        <v>98299.65</v>
      </c>
      <c r="I136" s="4">
        <f t="shared" si="2"/>
        <v>98299.65</v>
      </c>
      <c r="J136" s="6">
        <f t="shared" si="3"/>
        <v>0</v>
      </c>
      <c r="K136" s="2" t="s">
        <v>19</v>
      </c>
    </row>
    <row r="137" spans="1:11" ht="22.5">
      <c r="B137" s="5">
        <v>928</v>
      </c>
      <c r="C137" s="5" t="s">
        <v>491</v>
      </c>
      <c r="D137" s="5" t="s">
        <v>93</v>
      </c>
      <c r="E137" s="2" t="s">
        <v>492</v>
      </c>
      <c r="F137" s="2" t="s">
        <v>493</v>
      </c>
      <c r="G137" s="2">
        <v>44749</v>
      </c>
      <c r="H137" s="3">
        <v>1403855.59</v>
      </c>
      <c r="I137" s="4">
        <f t="shared" si="2"/>
        <v>1403855.59</v>
      </c>
      <c r="J137" s="6">
        <f t="shared" si="3"/>
        <v>0</v>
      </c>
      <c r="K137" s="2" t="s">
        <v>19</v>
      </c>
    </row>
    <row r="138" spans="1:11" ht="33.75">
      <c r="A138" s="5">
        <v>773</v>
      </c>
      <c r="B138" s="5">
        <v>929</v>
      </c>
      <c r="C138" s="5" t="s">
        <v>494</v>
      </c>
      <c r="D138" s="5" t="s">
        <v>495</v>
      </c>
      <c r="E138" s="2" t="s">
        <v>496</v>
      </c>
      <c r="F138" s="2" t="s">
        <v>497</v>
      </c>
      <c r="G138" s="2">
        <v>44755</v>
      </c>
      <c r="H138" s="3">
        <v>547520</v>
      </c>
      <c r="I138" s="4">
        <f t="shared" si="2"/>
        <v>547520</v>
      </c>
      <c r="J138" s="6">
        <f t="shared" si="3"/>
        <v>0</v>
      </c>
      <c r="K138" s="2" t="s">
        <v>19</v>
      </c>
    </row>
    <row r="139" spans="1:11" ht="33.75">
      <c r="B139" s="5">
        <v>930</v>
      </c>
      <c r="C139" s="5" t="s">
        <v>498</v>
      </c>
      <c r="D139" s="5" t="s">
        <v>499</v>
      </c>
      <c r="E139" s="2" t="s">
        <v>500</v>
      </c>
      <c r="F139" s="2" t="s">
        <v>501</v>
      </c>
      <c r="G139" s="2">
        <v>44742</v>
      </c>
      <c r="H139" s="3">
        <v>649475.38</v>
      </c>
      <c r="I139" s="4">
        <f t="shared" ref="I139:I143" si="6">+H139</f>
        <v>649475.38</v>
      </c>
      <c r="J139" s="6">
        <f t="shared" ref="J139:J160" si="7">+H139-I139</f>
        <v>0</v>
      </c>
      <c r="K139" s="2" t="s">
        <v>19</v>
      </c>
    </row>
    <row r="140" spans="1:11" ht="45">
      <c r="B140" s="5">
        <v>931</v>
      </c>
      <c r="C140" s="5" t="s">
        <v>502</v>
      </c>
      <c r="D140" s="5" t="s">
        <v>503</v>
      </c>
      <c r="E140" s="2" t="s">
        <v>504</v>
      </c>
      <c r="F140" s="2" t="s">
        <v>505</v>
      </c>
      <c r="G140" s="2">
        <v>44743</v>
      </c>
      <c r="H140" s="3">
        <v>29942</v>
      </c>
      <c r="I140" s="4">
        <f t="shared" si="6"/>
        <v>29942</v>
      </c>
      <c r="J140" s="6">
        <f t="shared" si="7"/>
        <v>0</v>
      </c>
      <c r="K140" s="2" t="s">
        <v>19</v>
      </c>
    </row>
    <row r="141" spans="1:11" ht="33.75">
      <c r="B141" s="5">
        <v>932</v>
      </c>
      <c r="C141" s="5" t="s">
        <v>506</v>
      </c>
      <c r="D141" s="5" t="s">
        <v>507</v>
      </c>
      <c r="E141" s="2" t="s">
        <v>508</v>
      </c>
      <c r="F141" s="2" t="s">
        <v>509</v>
      </c>
      <c r="G141" s="2">
        <v>44743</v>
      </c>
      <c r="H141" s="3">
        <v>11599</v>
      </c>
      <c r="I141" s="4">
        <f t="shared" si="6"/>
        <v>11599</v>
      </c>
      <c r="J141" s="6">
        <f t="shared" si="7"/>
        <v>0</v>
      </c>
      <c r="K141" s="2" t="s">
        <v>19</v>
      </c>
    </row>
    <row r="142" spans="1:11" ht="45">
      <c r="B142" s="5">
        <v>933</v>
      </c>
      <c r="C142" s="5" t="s">
        <v>510</v>
      </c>
      <c r="D142" s="5" t="s">
        <v>81</v>
      </c>
      <c r="E142" s="2" t="s">
        <v>511</v>
      </c>
      <c r="F142" s="2" t="s">
        <v>27</v>
      </c>
      <c r="G142" s="2" t="s">
        <v>27</v>
      </c>
      <c r="H142" s="3">
        <v>631075.47</v>
      </c>
      <c r="I142" s="4">
        <f t="shared" si="6"/>
        <v>631075.47</v>
      </c>
      <c r="J142" s="6">
        <f t="shared" si="7"/>
        <v>0</v>
      </c>
      <c r="K142" s="2" t="s">
        <v>19</v>
      </c>
    </row>
    <row r="143" spans="1:11" ht="33.75">
      <c r="B143" s="5">
        <v>934</v>
      </c>
      <c r="C143" s="5" t="s">
        <v>512</v>
      </c>
      <c r="D143" s="5" t="s">
        <v>179</v>
      </c>
      <c r="E143" s="2" t="s">
        <v>513</v>
      </c>
      <c r="F143" s="2" t="s">
        <v>514</v>
      </c>
      <c r="G143" s="2">
        <v>44704</v>
      </c>
      <c r="H143" s="3">
        <v>189547.78</v>
      </c>
      <c r="I143" s="4">
        <f t="shared" si="6"/>
        <v>189547.78</v>
      </c>
      <c r="J143" s="6">
        <f t="shared" si="7"/>
        <v>0</v>
      </c>
      <c r="K143" s="2" t="s">
        <v>19</v>
      </c>
    </row>
    <row r="144" spans="1:11" ht="33.75">
      <c r="B144" s="5">
        <v>935</v>
      </c>
      <c r="C144" s="5" t="s">
        <v>515</v>
      </c>
      <c r="D144" s="5" t="s">
        <v>516</v>
      </c>
      <c r="E144" s="2" t="s">
        <v>517</v>
      </c>
      <c r="F144" s="2" t="s">
        <v>518</v>
      </c>
      <c r="G144" s="2" t="s">
        <v>519</v>
      </c>
      <c r="H144" s="3">
        <v>65165.5</v>
      </c>
      <c r="I144" s="4">
        <f t="shared" ref="I144:I145" si="8">+H144</f>
        <v>65165.5</v>
      </c>
      <c r="J144" s="6">
        <f t="shared" si="7"/>
        <v>0</v>
      </c>
      <c r="K144" s="2" t="s">
        <v>19</v>
      </c>
    </row>
    <row r="145" spans="2:11" ht="112.5">
      <c r="B145" s="5">
        <v>936</v>
      </c>
      <c r="C145" s="5" t="s">
        <v>520</v>
      </c>
      <c r="D145" s="5" t="s">
        <v>521</v>
      </c>
      <c r="E145" s="2" t="s">
        <v>522</v>
      </c>
      <c r="F145" s="2" t="s">
        <v>523</v>
      </c>
      <c r="G145" s="2" t="s">
        <v>524</v>
      </c>
      <c r="H145" s="3">
        <v>56429100</v>
      </c>
      <c r="I145" s="4">
        <f t="shared" si="8"/>
        <v>56429100</v>
      </c>
      <c r="J145" s="6">
        <f t="shared" si="7"/>
        <v>0</v>
      </c>
      <c r="K145" s="2" t="s">
        <v>19</v>
      </c>
    </row>
    <row r="146" spans="2:11" ht="67.5">
      <c r="B146" s="5">
        <v>937</v>
      </c>
      <c r="C146" s="5" t="s">
        <v>525</v>
      </c>
      <c r="D146" s="5" t="s">
        <v>526</v>
      </c>
      <c r="E146" s="2" t="s">
        <v>527</v>
      </c>
      <c r="F146" s="2" t="s">
        <v>27</v>
      </c>
      <c r="G146" s="2" t="s">
        <v>27</v>
      </c>
      <c r="H146" s="3">
        <v>83541132.090000004</v>
      </c>
      <c r="I146" s="4">
        <f t="shared" ref="I146:I159" si="9">+H146</f>
        <v>83541132.090000004</v>
      </c>
      <c r="J146" s="6">
        <f t="shared" ref="J146:J159" si="10">+H146-I146</f>
        <v>0</v>
      </c>
      <c r="K146" s="2" t="s">
        <v>19</v>
      </c>
    </row>
    <row r="147" spans="2:11" ht="22.5">
      <c r="B147" s="5">
        <v>938</v>
      </c>
      <c r="C147" s="5" t="s">
        <v>528</v>
      </c>
      <c r="D147" s="5" t="s">
        <v>529</v>
      </c>
      <c r="E147" s="2" t="s">
        <v>530</v>
      </c>
      <c r="F147" s="2" t="s">
        <v>531</v>
      </c>
      <c r="G147" s="2">
        <v>44736</v>
      </c>
      <c r="H147" s="3">
        <v>53412.46</v>
      </c>
      <c r="I147" s="4">
        <f t="shared" si="9"/>
        <v>53412.46</v>
      </c>
      <c r="J147" s="6">
        <f t="shared" si="10"/>
        <v>0</v>
      </c>
      <c r="K147" s="2" t="s">
        <v>19</v>
      </c>
    </row>
    <row r="148" spans="2:11" ht="22.5">
      <c r="B148" s="5">
        <v>939</v>
      </c>
      <c r="C148" s="5" t="s">
        <v>532</v>
      </c>
      <c r="D148" s="5" t="s">
        <v>533</v>
      </c>
      <c r="E148" s="2" t="s">
        <v>534</v>
      </c>
      <c r="F148" s="2" t="s">
        <v>535</v>
      </c>
      <c r="G148" s="2">
        <v>44743</v>
      </c>
      <c r="H148" s="3">
        <v>1097145</v>
      </c>
      <c r="I148" s="4">
        <f t="shared" si="9"/>
        <v>1097145</v>
      </c>
      <c r="J148" s="6">
        <f t="shared" si="10"/>
        <v>0</v>
      </c>
      <c r="K148" s="2" t="s">
        <v>19</v>
      </c>
    </row>
    <row r="149" spans="2:11" ht="33.75">
      <c r="B149" s="5">
        <v>940</v>
      </c>
      <c r="C149" s="5" t="s">
        <v>536</v>
      </c>
      <c r="D149" s="5" t="s">
        <v>128</v>
      </c>
      <c r="E149" s="2" t="s">
        <v>537</v>
      </c>
      <c r="F149" s="2" t="s">
        <v>538</v>
      </c>
      <c r="G149" s="2">
        <v>44739</v>
      </c>
      <c r="H149" s="3">
        <v>16128.24</v>
      </c>
      <c r="I149" s="4">
        <f t="shared" si="9"/>
        <v>16128.24</v>
      </c>
      <c r="J149" s="6">
        <f t="shared" si="10"/>
        <v>0</v>
      </c>
      <c r="K149" s="2" t="s">
        <v>19</v>
      </c>
    </row>
    <row r="150" spans="2:11" ht="22.5">
      <c r="B150" s="5">
        <v>941</v>
      </c>
      <c r="C150" s="5" t="s">
        <v>539</v>
      </c>
      <c r="D150" s="5" t="s">
        <v>540</v>
      </c>
      <c r="E150" s="2" t="s">
        <v>541</v>
      </c>
      <c r="F150" s="2" t="s">
        <v>260</v>
      </c>
      <c r="G150" s="2">
        <v>44749</v>
      </c>
      <c r="H150" s="3">
        <v>249406.22</v>
      </c>
      <c r="I150" s="4">
        <f t="shared" si="9"/>
        <v>249406.22</v>
      </c>
      <c r="J150" s="6">
        <f t="shared" si="10"/>
        <v>0</v>
      </c>
      <c r="K150" s="2" t="s">
        <v>19</v>
      </c>
    </row>
    <row r="151" spans="2:11" ht="45">
      <c r="B151" s="5">
        <v>942</v>
      </c>
      <c r="C151" s="5" t="s">
        <v>542</v>
      </c>
      <c r="D151" s="5" t="s">
        <v>543</v>
      </c>
      <c r="E151" s="2" t="s">
        <v>544</v>
      </c>
      <c r="F151" s="2" t="s">
        <v>27</v>
      </c>
      <c r="G151" s="2" t="s">
        <v>27</v>
      </c>
      <c r="H151" s="3">
        <v>3025037.71</v>
      </c>
      <c r="I151" s="4">
        <f t="shared" si="9"/>
        <v>3025037.71</v>
      </c>
      <c r="J151" s="6">
        <f t="shared" si="10"/>
        <v>0</v>
      </c>
      <c r="K151" s="2" t="s">
        <v>19</v>
      </c>
    </row>
    <row r="152" spans="2:11" ht="33.75">
      <c r="B152" s="5">
        <v>943</v>
      </c>
      <c r="C152" s="5" t="s">
        <v>545</v>
      </c>
      <c r="D152" s="5" t="s">
        <v>546</v>
      </c>
      <c r="E152" s="2" t="s">
        <v>547</v>
      </c>
      <c r="F152" s="2" t="s">
        <v>548</v>
      </c>
      <c r="G152" s="2">
        <v>44669</v>
      </c>
      <c r="H152" s="3">
        <v>136644</v>
      </c>
      <c r="I152" s="4">
        <f t="shared" si="9"/>
        <v>136644</v>
      </c>
      <c r="J152" s="6">
        <f t="shared" si="10"/>
        <v>0</v>
      </c>
      <c r="K152" s="2" t="s">
        <v>19</v>
      </c>
    </row>
    <row r="153" spans="2:11" ht="45">
      <c r="B153" s="5">
        <v>944</v>
      </c>
      <c r="C153" s="5" t="s">
        <v>549</v>
      </c>
      <c r="D153" s="5" t="s">
        <v>425</v>
      </c>
      <c r="E153" s="2" t="s">
        <v>550</v>
      </c>
      <c r="F153" s="2" t="s">
        <v>27</v>
      </c>
      <c r="G153" s="2" t="s">
        <v>27</v>
      </c>
      <c r="H153" s="3">
        <v>4304733.33</v>
      </c>
      <c r="I153" s="4">
        <f t="shared" si="9"/>
        <v>4304733.33</v>
      </c>
      <c r="J153" s="6">
        <f t="shared" si="10"/>
        <v>0</v>
      </c>
      <c r="K153" s="2" t="s">
        <v>19</v>
      </c>
    </row>
    <row r="154" spans="2:11" ht="202.5">
      <c r="B154" s="5">
        <v>945</v>
      </c>
      <c r="C154" s="5" t="s">
        <v>551</v>
      </c>
      <c r="D154" s="5" t="s">
        <v>552</v>
      </c>
      <c r="E154" s="2" t="s">
        <v>553</v>
      </c>
      <c r="F154" s="2" t="s">
        <v>554</v>
      </c>
      <c r="G154" s="2" t="s">
        <v>555</v>
      </c>
      <c r="H154" s="3">
        <v>61335</v>
      </c>
      <c r="I154" s="4">
        <f t="shared" si="9"/>
        <v>61335</v>
      </c>
      <c r="J154" s="6">
        <f t="shared" si="10"/>
        <v>0</v>
      </c>
      <c r="K154" s="2" t="s">
        <v>19</v>
      </c>
    </row>
    <row r="155" spans="2:11" ht="33.75">
      <c r="B155" s="5">
        <v>946</v>
      </c>
      <c r="C155" s="5" t="s">
        <v>556</v>
      </c>
      <c r="D155" s="5" t="s">
        <v>557</v>
      </c>
      <c r="E155" s="2" t="s">
        <v>558</v>
      </c>
      <c r="F155" s="2" t="s">
        <v>27</v>
      </c>
      <c r="G155" s="2" t="s">
        <v>27</v>
      </c>
      <c r="H155" s="3">
        <v>270000.03999999998</v>
      </c>
      <c r="I155" s="4">
        <f t="shared" si="9"/>
        <v>270000.03999999998</v>
      </c>
      <c r="J155" s="6">
        <f t="shared" si="10"/>
        <v>0</v>
      </c>
      <c r="K155" s="2" t="s">
        <v>19</v>
      </c>
    </row>
    <row r="156" spans="2:11" ht="45">
      <c r="B156" s="5">
        <v>947</v>
      </c>
      <c r="C156" s="5" t="s">
        <v>559</v>
      </c>
      <c r="D156" s="5" t="s">
        <v>266</v>
      </c>
      <c r="E156" s="2" t="s">
        <v>560</v>
      </c>
      <c r="F156" s="2" t="s">
        <v>561</v>
      </c>
      <c r="G156" s="2" t="s">
        <v>562</v>
      </c>
      <c r="H156" s="3">
        <v>148841.22</v>
      </c>
      <c r="I156" s="4">
        <f t="shared" si="9"/>
        <v>148841.22</v>
      </c>
      <c r="J156" s="6">
        <f t="shared" si="10"/>
        <v>0</v>
      </c>
      <c r="K156" s="2" t="s">
        <v>19</v>
      </c>
    </row>
    <row r="157" spans="2:11" ht="33.75">
      <c r="B157" s="5">
        <v>948</v>
      </c>
      <c r="C157" s="5" t="s">
        <v>563</v>
      </c>
      <c r="D157" s="5" t="s">
        <v>564</v>
      </c>
      <c r="E157" s="2" t="s">
        <v>565</v>
      </c>
      <c r="F157" s="2" t="s">
        <v>566</v>
      </c>
      <c r="G157" s="2">
        <v>44739</v>
      </c>
      <c r="H157" s="3">
        <v>460046.43</v>
      </c>
      <c r="I157" s="4">
        <f t="shared" si="9"/>
        <v>460046.43</v>
      </c>
      <c r="J157" s="6">
        <f t="shared" si="10"/>
        <v>0</v>
      </c>
      <c r="K157" s="2" t="s">
        <v>19</v>
      </c>
    </row>
    <row r="158" spans="2:11" ht="67.5">
      <c r="B158" s="5">
        <v>949</v>
      </c>
      <c r="C158" s="5" t="s">
        <v>567</v>
      </c>
      <c r="D158" s="5" t="s">
        <v>568</v>
      </c>
      <c r="E158" s="2" t="s">
        <v>569</v>
      </c>
      <c r="F158" s="2" t="s">
        <v>27</v>
      </c>
      <c r="G158" s="2" t="s">
        <v>27</v>
      </c>
      <c r="H158" s="3">
        <v>149815.18</v>
      </c>
      <c r="I158" s="4">
        <f t="shared" si="9"/>
        <v>149815.18</v>
      </c>
      <c r="J158" s="6">
        <f t="shared" si="10"/>
        <v>0</v>
      </c>
      <c r="K158" s="2" t="s">
        <v>19</v>
      </c>
    </row>
    <row r="159" spans="2:11" ht="54" customHeight="1">
      <c r="B159" s="5">
        <v>950</v>
      </c>
      <c r="C159" s="5" t="s">
        <v>570</v>
      </c>
      <c r="D159" s="5" t="s">
        <v>571</v>
      </c>
      <c r="E159" s="2" t="s">
        <v>572</v>
      </c>
      <c r="F159" s="2" t="s">
        <v>573</v>
      </c>
      <c r="G159" s="2">
        <v>44739</v>
      </c>
      <c r="H159" s="3">
        <v>3378415.49</v>
      </c>
      <c r="I159" s="4">
        <f t="shared" si="9"/>
        <v>3378415.49</v>
      </c>
      <c r="J159" s="6">
        <f t="shared" si="10"/>
        <v>0</v>
      </c>
      <c r="K159" s="2" t="s">
        <v>19</v>
      </c>
    </row>
    <row r="160" spans="2:11" ht="45">
      <c r="B160" s="5">
        <v>13</v>
      </c>
      <c r="C160" s="5" t="s">
        <v>574</v>
      </c>
      <c r="D160" s="5" t="s">
        <v>575</v>
      </c>
      <c r="E160" s="2" t="s">
        <v>576</v>
      </c>
      <c r="F160" s="2"/>
      <c r="G160" s="2"/>
      <c r="H160" s="3">
        <v>278954.12</v>
      </c>
      <c r="I160" s="4">
        <f t="shared" ref="I160" si="11">+H160</f>
        <v>278954.12</v>
      </c>
      <c r="J160" s="6">
        <f t="shared" si="7"/>
        <v>0</v>
      </c>
      <c r="K160" s="2" t="s">
        <v>19</v>
      </c>
    </row>
    <row r="161" spans="2:11">
      <c r="B161" s="19"/>
      <c r="C161" s="20"/>
      <c r="D161" s="20"/>
      <c r="E161" s="20"/>
      <c r="F161" s="20" t="s">
        <v>577</v>
      </c>
      <c r="G161" s="20" t="s">
        <v>578</v>
      </c>
      <c r="H161" s="32">
        <f>SUM(H7:H160)</f>
        <v>1778193378.2899995</v>
      </c>
      <c r="I161" s="32">
        <f>SUM(I7:I160)</f>
        <v>1778193378.2899995</v>
      </c>
      <c r="J161" s="21"/>
      <c r="K161" s="21"/>
    </row>
    <row r="162" spans="2:11">
      <c r="B162" s="19"/>
      <c r="C162" s="20"/>
      <c r="D162" s="20"/>
      <c r="E162" s="22"/>
      <c r="F162" s="23" t="s">
        <v>577</v>
      </c>
      <c r="G162" s="24"/>
      <c r="H162" s="25"/>
      <c r="I162" s="25"/>
      <c r="J162" s="26"/>
      <c r="K162" s="25"/>
    </row>
    <row r="163" spans="2:11">
      <c r="B163" s="19"/>
      <c r="C163" s="20"/>
      <c r="D163" s="20"/>
      <c r="E163" s="19"/>
      <c r="F163" s="23" t="s">
        <v>577</v>
      </c>
      <c r="G163" s="23"/>
      <c r="H163" s="27"/>
      <c r="I163" s="27"/>
      <c r="J163" s="28"/>
      <c r="K163" s="19"/>
    </row>
    <row r="164" spans="2:11">
      <c r="B164" s="19"/>
      <c r="C164" s="20"/>
      <c r="D164" s="20"/>
      <c r="E164" s="19"/>
      <c r="F164" s="23"/>
      <c r="G164" s="23"/>
      <c r="H164" s="27"/>
      <c r="I164" s="27"/>
      <c r="J164" s="28"/>
      <c r="K164" s="19"/>
    </row>
    <row r="165" spans="2:11">
      <c r="B165" s="1"/>
      <c r="C165" s="7"/>
      <c r="D165" s="7"/>
      <c r="E165" s="9"/>
      <c r="F165" s="8"/>
      <c r="G165" s="8"/>
      <c r="H165" s="10"/>
      <c r="I165" s="10"/>
      <c r="J165" s="11"/>
      <c r="K165" s="9"/>
    </row>
    <row r="166" spans="2:11">
      <c r="B166" s="1"/>
      <c r="C166" s="7"/>
      <c r="D166" s="7"/>
      <c r="E166" s="9"/>
      <c r="F166" s="8"/>
      <c r="G166" s="8"/>
      <c r="H166" s="10"/>
      <c r="I166" s="10"/>
      <c r="J166" s="11"/>
      <c r="K166" s="9"/>
    </row>
    <row r="167" spans="2:11" ht="24.95" customHeight="1">
      <c r="B167" s="1"/>
      <c r="C167" s="36" t="s">
        <v>579</v>
      </c>
      <c r="D167" s="36"/>
      <c r="E167" s="36"/>
      <c r="F167" s="14"/>
      <c r="G167" s="14"/>
      <c r="H167" s="37" t="s">
        <v>580</v>
      </c>
      <c r="I167" s="37"/>
      <c r="J167" s="37"/>
      <c r="K167" s="37"/>
    </row>
    <row r="168" spans="2:11" ht="24.95" customHeight="1">
      <c r="B168" s="1"/>
      <c r="C168" s="33" t="s">
        <v>581</v>
      </c>
      <c r="D168" s="33"/>
      <c r="E168" s="33"/>
      <c r="F168" s="14"/>
      <c r="G168" s="14"/>
      <c r="H168" s="38" t="s">
        <v>582</v>
      </c>
      <c r="I168" s="38"/>
      <c r="J168" s="38"/>
      <c r="K168" s="38"/>
    </row>
    <row r="169" spans="2:11">
      <c r="B169" s="14"/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2:11">
      <c r="B170" s="14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2:11">
      <c r="B171" s="14"/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2:11"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2:11"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2:11">
      <c r="C174" s="29"/>
      <c r="D174" s="29"/>
      <c r="E174" s="29"/>
      <c r="F174" s="29"/>
      <c r="G174" s="29"/>
      <c r="H174" s="29"/>
      <c r="I174" s="29"/>
      <c r="J174" s="29"/>
      <c r="K174" s="29"/>
    </row>
  </sheetData>
  <autoFilter ref="B6:K163" xr:uid="{DB5EB5B0-3EEF-4367-991C-AFD9609A1F99}"/>
  <sortState xmlns:xlrd2="http://schemas.microsoft.com/office/spreadsheetml/2017/richdata2" ref="B7:K160">
    <sortCondition ref="B7:B160"/>
  </sortState>
  <mergeCells count="8">
    <mergeCell ref="C168:E168"/>
    <mergeCell ref="B1:K1"/>
    <mergeCell ref="B2:K2"/>
    <mergeCell ref="B3:K3"/>
    <mergeCell ref="B4:K4"/>
    <mergeCell ref="C167:E167"/>
    <mergeCell ref="H167:K167"/>
    <mergeCell ref="H168:K168"/>
  </mergeCells>
  <phoneticPr fontId="5" type="noConversion"/>
  <pageMargins left="0.70866141732283472" right="0.70866141732283472" top="0.74803149606299213" bottom="0.74803149606299213" header="0.31496062992125984" footer="0.31496062992125984"/>
  <pageSetup scale="67" orientation="portrait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Lisanny Pacians</dc:creator>
  <cp:keywords/>
  <dc:description/>
  <cp:lastModifiedBy>Josefina Dipre Almanzar</cp:lastModifiedBy>
  <cp:revision/>
  <dcterms:created xsi:type="dcterms:W3CDTF">2021-09-03T19:59:55Z</dcterms:created>
  <dcterms:modified xsi:type="dcterms:W3CDTF">2022-08-09T16:01:29Z</dcterms:modified>
  <cp:category/>
  <cp:contentStatus/>
</cp:coreProperties>
</file>