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yonuery.cruz\Desktop\ingresos y Egresos Diciembre 2022\"/>
    </mc:Choice>
  </mc:AlternateContent>
  <xr:revisionPtr revIDLastSave="0" documentId="13_ncr:1_{FE22A27E-0AF4-4679-94EE-67DC268C8ED7}" xr6:coauthVersionLast="47" xr6:coauthVersionMax="47" xr10:uidLastSave="{00000000-0000-0000-0000-000000000000}"/>
  <bookViews>
    <workbookView xWindow="5850" yWindow="3120" windowWidth="21600" windowHeight="11385" xr2:uid="{1D6931C1-754D-4537-8B18-EECC12A3888A}"/>
  </bookViews>
  <sheets>
    <sheet name="PAGO PROVEEDORES DICIEMBRE 2022" sheetId="2" r:id="rId1"/>
  </sheets>
  <definedNames>
    <definedName name="_xlnm._FilterDatabase" localSheetId="0" hidden="1">'PAGO PROVEEDORES DICIEMBRE 2022'!$B$6:$K$291</definedName>
    <definedName name="_xlnm.Print_Area" localSheetId="0">'PAGO PROVEEDORES DICIEMBRE 2022'!$A$1:$K$296</definedName>
    <definedName name="_xlnm.Print_Titles" localSheetId="0">'PAGO PROVEEDORES DICIEMBRE 2022'!$1:$6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8" i="2" l="1"/>
  <c r="J278" i="2" s="1"/>
  <c r="I279" i="2"/>
  <c r="J279" i="2" s="1"/>
  <c r="I280" i="2"/>
  <c r="J280" i="2" s="1"/>
  <c r="I281" i="2"/>
  <c r="J281" i="2" s="1"/>
  <c r="I282" i="2"/>
  <c r="J282" i="2" s="1"/>
  <c r="I272" i="2"/>
  <c r="J272" i="2" s="1"/>
  <c r="I271" i="2"/>
  <c r="J271" i="2" s="1"/>
  <c r="I270" i="2"/>
  <c r="J270" i="2" s="1"/>
  <c r="I269" i="2"/>
  <c r="J269" i="2" s="1"/>
  <c r="I268" i="2"/>
  <c r="J268" i="2" s="1"/>
  <c r="I267" i="2"/>
  <c r="J267" i="2" s="1"/>
  <c r="I266" i="2"/>
  <c r="J266" i="2" s="1"/>
  <c r="I265" i="2"/>
  <c r="J265" i="2" s="1"/>
  <c r="I264" i="2"/>
  <c r="J264" i="2" s="1"/>
  <c r="I263" i="2"/>
  <c r="J263" i="2" s="1"/>
  <c r="I262" i="2"/>
  <c r="J262" i="2" s="1"/>
  <c r="I261" i="2"/>
  <c r="J261" i="2" s="1"/>
  <c r="I260" i="2"/>
  <c r="J260" i="2" s="1"/>
  <c r="I259" i="2"/>
  <c r="J259" i="2" s="1"/>
  <c r="I229" i="2"/>
  <c r="J229" i="2" s="1"/>
  <c r="I230" i="2"/>
  <c r="J230" i="2" s="1"/>
  <c r="I231" i="2"/>
  <c r="J231" i="2" s="1"/>
  <c r="I232" i="2"/>
  <c r="J232" i="2" s="1"/>
  <c r="I233" i="2"/>
  <c r="J233" i="2" s="1"/>
  <c r="I234" i="2"/>
  <c r="J234" i="2" s="1"/>
  <c r="I235" i="2"/>
  <c r="J235" i="2" s="1"/>
  <c r="I236" i="2"/>
  <c r="J236" i="2" s="1"/>
  <c r="I237" i="2"/>
  <c r="J237" i="2" s="1"/>
  <c r="I238" i="2"/>
  <c r="J238" i="2" s="1"/>
  <c r="I239" i="2"/>
  <c r="J239" i="2" s="1"/>
  <c r="I240" i="2"/>
  <c r="J240" i="2" s="1"/>
  <c r="I241" i="2"/>
  <c r="J241" i="2" s="1"/>
  <c r="I242" i="2"/>
  <c r="J242" i="2" s="1"/>
  <c r="I243" i="2"/>
  <c r="J243" i="2" s="1"/>
  <c r="I244" i="2"/>
  <c r="J244" i="2" s="1"/>
  <c r="I245" i="2"/>
  <c r="J245" i="2" s="1"/>
  <c r="I246" i="2"/>
  <c r="J246" i="2" s="1"/>
  <c r="I247" i="2"/>
  <c r="J247" i="2" s="1"/>
  <c r="I248" i="2"/>
  <c r="J248" i="2" s="1"/>
  <c r="I249" i="2"/>
  <c r="J249" i="2" s="1"/>
  <c r="I250" i="2"/>
  <c r="J250" i="2" s="1"/>
  <c r="I251" i="2"/>
  <c r="J251" i="2" s="1"/>
  <c r="I252" i="2"/>
  <c r="J252" i="2" s="1"/>
  <c r="I253" i="2"/>
  <c r="J253" i="2" s="1"/>
  <c r="I254" i="2"/>
  <c r="J254" i="2" s="1"/>
  <c r="I255" i="2"/>
  <c r="J255" i="2" s="1"/>
  <c r="I256" i="2"/>
  <c r="J256" i="2" s="1"/>
  <c r="I257" i="2"/>
  <c r="J257" i="2" s="1"/>
  <c r="I258" i="2"/>
  <c r="J258" i="2" s="1"/>
  <c r="I273" i="2"/>
  <c r="J273" i="2" s="1"/>
  <c r="I274" i="2"/>
  <c r="J274" i="2" s="1"/>
  <c r="I275" i="2"/>
  <c r="J275" i="2" s="1"/>
  <c r="I276" i="2"/>
  <c r="J276" i="2" s="1"/>
  <c r="I277" i="2"/>
  <c r="J277" i="2" s="1"/>
  <c r="I283" i="2"/>
  <c r="J283" i="2" s="1"/>
  <c r="I284" i="2"/>
  <c r="J284" i="2" s="1"/>
  <c r="I285" i="2"/>
  <c r="J285" i="2" s="1"/>
  <c r="I286" i="2"/>
  <c r="J286" i="2" s="1"/>
  <c r="I226" i="2"/>
  <c r="J226" i="2" s="1"/>
  <c r="I227" i="2"/>
  <c r="J227" i="2" s="1"/>
  <c r="I228" i="2"/>
  <c r="J228" i="2" s="1"/>
  <c r="I213" i="2"/>
  <c r="J213" i="2" s="1"/>
  <c r="I214" i="2"/>
  <c r="J214" i="2" s="1"/>
  <c r="I215" i="2"/>
  <c r="J215" i="2" s="1"/>
  <c r="I216" i="2"/>
  <c r="J216" i="2" s="1"/>
  <c r="I217" i="2"/>
  <c r="J217" i="2" s="1"/>
  <c r="I218" i="2"/>
  <c r="J218" i="2" s="1"/>
  <c r="I219" i="2"/>
  <c r="J219" i="2" s="1"/>
  <c r="I220" i="2"/>
  <c r="J220" i="2" s="1"/>
  <c r="I221" i="2"/>
  <c r="J221" i="2" s="1"/>
  <c r="I222" i="2"/>
  <c r="J222" i="2" s="1"/>
  <c r="I223" i="2"/>
  <c r="J223" i="2" s="1"/>
  <c r="I208" i="2"/>
  <c r="J208" i="2" s="1"/>
  <c r="I209" i="2"/>
  <c r="J209" i="2" s="1"/>
  <c r="I210" i="2"/>
  <c r="J210" i="2" s="1"/>
  <c r="I211" i="2"/>
  <c r="J211" i="2" s="1"/>
  <c r="I212" i="2"/>
  <c r="J212" i="2" s="1"/>
  <c r="I224" i="2"/>
  <c r="J224" i="2" s="1"/>
  <c r="I35" i="2" l="1"/>
  <c r="J35" i="2" s="1"/>
  <c r="I182" i="2"/>
  <c r="J182" i="2" s="1"/>
  <c r="I183" i="2"/>
  <c r="J183" i="2" s="1"/>
  <c r="I184" i="2"/>
  <c r="J184" i="2" s="1"/>
  <c r="I185" i="2"/>
  <c r="J185" i="2" s="1"/>
  <c r="I186" i="2"/>
  <c r="J186" i="2" s="1"/>
  <c r="I187" i="2"/>
  <c r="J187" i="2" s="1"/>
  <c r="I188" i="2"/>
  <c r="J188" i="2" s="1"/>
  <c r="I189" i="2"/>
  <c r="J189" i="2" s="1"/>
  <c r="I190" i="2"/>
  <c r="J190" i="2" s="1"/>
  <c r="I191" i="2"/>
  <c r="J191" i="2" s="1"/>
  <c r="I192" i="2"/>
  <c r="J192" i="2" s="1"/>
  <c r="I193" i="2"/>
  <c r="J193" i="2" s="1"/>
  <c r="I194" i="2"/>
  <c r="J194" i="2" s="1"/>
  <c r="I195" i="2"/>
  <c r="J195" i="2" s="1"/>
  <c r="I196" i="2"/>
  <c r="J196" i="2" s="1"/>
  <c r="I197" i="2"/>
  <c r="J197" i="2" s="1"/>
  <c r="I198" i="2"/>
  <c r="J198" i="2" s="1"/>
  <c r="I199" i="2"/>
  <c r="J199" i="2" s="1"/>
  <c r="I200" i="2"/>
  <c r="J200" i="2" s="1"/>
  <c r="I201" i="2"/>
  <c r="J201" i="2" s="1"/>
  <c r="I202" i="2"/>
  <c r="J202" i="2" s="1"/>
  <c r="I203" i="2"/>
  <c r="J203" i="2" s="1"/>
  <c r="I204" i="2"/>
  <c r="J204" i="2" s="1"/>
  <c r="I205" i="2"/>
  <c r="J205" i="2" s="1"/>
  <c r="I206" i="2"/>
  <c r="J206" i="2" s="1"/>
  <c r="I207" i="2"/>
  <c r="J207" i="2" s="1"/>
  <c r="I225" i="2"/>
  <c r="J225" i="2" s="1"/>
  <c r="I287" i="2"/>
  <c r="J287" i="2" s="1"/>
  <c r="I126" i="2" l="1"/>
  <c r="J126" i="2" s="1"/>
  <c r="I127" i="2"/>
  <c r="J127" i="2" s="1"/>
  <c r="I128" i="2"/>
  <c r="J128" i="2" s="1"/>
  <c r="I129" i="2"/>
  <c r="J129" i="2" s="1"/>
  <c r="I130" i="2"/>
  <c r="J130" i="2" s="1"/>
  <c r="I131" i="2"/>
  <c r="J131" i="2" s="1"/>
  <c r="I132" i="2"/>
  <c r="J132" i="2" s="1"/>
  <c r="I133" i="2"/>
  <c r="J133" i="2" s="1"/>
  <c r="I134" i="2"/>
  <c r="J134" i="2" s="1"/>
  <c r="I135" i="2"/>
  <c r="J135" i="2" s="1"/>
  <c r="I136" i="2"/>
  <c r="J136" i="2" s="1"/>
  <c r="I137" i="2"/>
  <c r="J137" i="2" s="1"/>
  <c r="I138" i="2"/>
  <c r="J138" i="2" s="1"/>
  <c r="I139" i="2"/>
  <c r="J139" i="2" s="1"/>
  <c r="I140" i="2"/>
  <c r="J140" i="2" s="1"/>
  <c r="I141" i="2"/>
  <c r="J141" i="2" s="1"/>
  <c r="I142" i="2"/>
  <c r="J142" i="2" s="1"/>
  <c r="I143" i="2"/>
  <c r="J143" i="2" s="1"/>
  <c r="I144" i="2"/>
  <c r="J144" i="2" s="1"/>
  <c r="I145" i="2"/>
  <c r="J145" i="2" s="1"/>
  <c r="I146" i="2"/>
  <c r="J146" i="2" s="1"/>
  <c r="I147" i="2"/>
  <c r="J147" i="2" s="1"/>
  <c r="I148" i="2"/>
  <c r="J148" i="2" s="1"/>
  <c r="I149" i="2"/>
  <c r="J149" i="2" s="1"/>
  <c r="I150" i="2"/>
  <c r="J150" i="2" s="1"/>
  <c r="I151" i="2"/>
  <c r="J151" i="2" s="1"/>
  <c r="I152" i="2"/>
  <c r="J152" i="2" s="1"/>
  <c r="I153" i="2"/>
  <c r="J153" i="2" s="1"/>
  <c r="I154" i="2"/>
  <c r="J154" i="2" s="1"/>
  <c r="I125" i="2"/>
  <c r="J125" i="2" s="1"/>
  <c r="I155" i="2"/>
  <c r="J155" i="2" s="1"/>
  <c r="I156" i="2"/>
  <c r="J156" i="2" s="1"/>
  <c r="I157" i="2"/>
  <c r="J157" i="2" s="1"/>
  <c r="I158" i="2"/>
  <c r="J158" i="2" s="1"/>
  <c r="I159" i="2"/>
  <c r="J159" i="2" s="1"/>
  <c r="I160" i="2"/>
  <c r="J160" i="2" s="1"/>
  <c r="I161" i="2"/>
  <c r="J161" i="2" s="1"/>
  <c r="I162" i="2"/>
  <c r="J162" i="2" s="1"/>
  <c r="I163" i="2"/>
  <c r="J163" i="2" s="1"/>
  <c r="I164" i="2"/>
  <c r="J164" i="2" s="1"/>
  <c r="I165" i="2"/>
  <c r="J165" i="2" s="1"/>
  <c r="I166" i="2"/>
  <c r="J166" i="2" s="1"/>
  <c r="I167" i="2"/>
  <c r="J167" i="2" s="1"/>
  <c r="I168" i="2"/>
  <c r="J168" i="2" s="1"/>
  <c r="I169" i="2"/>
  <c r="J169" i="2" s="1"/>
  <c r="I170" i="2"/>
  <c r="J170" i="2" s="1"/>
  <c r="I171" i="2"/>
  <c r="J171" i="2" s="1"/>
  <c r="I172" i="2"/>
  <c r="J172" i="2" s="1"/>
  <c r="I173" i="2"/>
  <c r="J173" i="2" s="1"/>
  <c r="I174" i="2"/>
  <c r="J174" i="2" s="1"/>
  <c r="I175" i="2"/>
  <c r="J175" i="2" s="1"/>
  <c r="I176" i="2"/>
  <c r="J176" i="2" s="1"/>
  <c r="I177" i="2"/>
  <c r="J177" i="2" s="1"/>
  <c r="I178" i="2"/>
  <c r="J178" i="2" s="1"/>
  <c r="I179" i="2"/>
  <c r="J179" i="2" s="1"/>
  <c r="I180" i="2"/>
  <c r="J180" i="2" s="1"/>
  <c r="I181" i="2"/>
  <c r="J181" i="2" s="1"/>
  <c r="I110" i="2"/>
  <c r="J110" i="2" s="1"/>
  <c r="I111" i="2"/>
  <c r="J111" i="2" s="1"/>
  <c r="I112" i="2"/>
  <c r="J112" i="2" s="1"/>
  <c r="I113" i="2"/>
  <c r="J113" i="2" s="1"/>
  <c r="I114" i="2"/>
  <c r="J114" i="2" s="1"/>
  <c r="I115" i="2"/>
  <c r="J115" i="2" s="1"/>
  <c r="I116" i="2"/>
  <c r="J116" i="2" s="1"/>
  <c r="I117" i="2"/>
  <c r="J117" i="2" s="1"/>
  <c r="I118" i="2"/>
  <c r="J118" i="2" s="1"/>
  <c r="I119" i="2"/>
  <c r="J119" i="2" s="1"/>
  <c r="I120" i="2"/>
  <c r="J120" i="2" s="1"/>
  <c r="I121" i="2"/>
  <c r="J121" i="2" s="1"/>
  <c r="I122" i="2"/>
  <c r="J122" i="2" s="1"/>
  <c r="I123" i="2"/>
  <c r="J123" i="2" s="1"/>
  <c r="I124" i="2"/>
  <c r="J124" i="2" s="1"/>
  <c r="I101" i="2" l="1"/>
  <c r="J101" i="2" s="1"/>
  <c r="I102" i="2"/>
  <c r="J102" i="2" s="1"/>
  <c r="I103" i="2"/>
  <c r="J103" i="2" s="1"/>
  <c r="I104" i="2"/>
  <c r="J104" i="2" s="1"/>
  <c r="I91" i="2"/>
  <c r="J91" i="2" s="1"/>
  <c r="I92" i="2"/>
  <c r="J92" i="2" s="1"/>
  <c r="I93" i="2"/>
  <c r="J93" i="2" s="1"/>
  <c r="I94" i="2"/>
  <c r="J94" i="2" s="1"/>
  <c r="I95" i="2"/>
  <c r="J95" i="2" s="1"/>
  <c r="I96" i="2"/>
  <c r="J96" i="2" s="1"/>
  <c r="I97" i="2"/>
  <c r="J97" i="2" s="1"/>
  <c r="I98" i="2"/>
  <c r="J98" i="2" s="1"/>
  <c r="I99" i="2"/>
  <c r="J99" i="2" s="1"/>
  <c r="I100" i="2"/>
  <c r="J100" i="2" s="1"/>
  <c r="I105" i="2"/>
  <c r="J105" i="2" s="1"/>
  <c r="I106" i="2"/>
  <c r="J106" i="2" s="1"/>
  <c r="I107" i="2"/>
  <c r="J107" i="2" s="1"/>
  <c r="I108" i="2"/>
  <c r="J108" i="2" s="1"/>
  <c r="I109" i="2"/>
  <c r="J109" i="2" s="1"/>
  <c r="I88" i="2" l="1"/>
  <c r="J88" i="2" s="1"/>
  <c r="I89" i="2"/>
  <c r="J89" i="2" s="1"/>
  <c r="I90" i="2"/>
  <c r="J90" i="2" s="1"/>
  <c r="I79" i="2"/>
  <c r="J79" i="2" s="1"/>
  <c r="I80" i="2"/>
  <c r="J80" i="2" s="1"/>
  <c r="I81" i="2"/>
  <c r="J81" i="2" s="1"/>
  <c r="I82" i="2"/>
  <c r="J82" i="2" s="1"/>
  <c r="I83" i="2"/>
  <c r="J83" i="2" s="1"/>
  <c r="I84" i="2"/>
  <c r="J84" i="2" s="1"/>
  <c r="I85" i="2"/>
  <c r="J85" i="2" s="1"/>
  <c r="I86" i="2"/>
  <c r="J86" i="2" s="1"/>
  <c r="I87" i="2"/>
  <c r="J87" i="2" s="1"/>
  <c r="I74" i="2"/>
  <c r="J74" i="2" s="1"/>
  <c r="I75" i="2"/>
  <c r="J75" i="2" s="1"/>
  <c r="I76" i="2"/>
  <c r="J76" i="2" s="1"/>
  <c r="I77" i="2"/>
  <c r="J77" i="2" s="1"/>
  <c r="I78" i="2"/>
  <c r="J78" i="2" s="1"/>
  <c r="I71" i="2"/>
  <c r="J71" i="2" s="1"/>
  <c r="I72" i="2"/>
  <c r="J72" i="2" s="1"/>
  <c r="I73" i="2"/>
  <c r="J73" i="2" s="1"/>
  <c r="I51" i="2"/>
  <c r="J51" i="2" s="1"/>
  <c r="I52" i="2"/>
  <c r="J52" i="2" s="1"/>
  <c r="I53" i="2"/>
  <c r="J53" i="2" s="1"/>
  <c r="I54" i="2"/>
  <c r="J54" i="2" s="1"/>
  <c r="I55" i="2"/>
  <c r="J55" i="2" s="1"/>
  <c r="I56" i="2"/>
  <c r="J56" i="2" s="1"/>
  <c r="I57" i="2"/>
  <c r="J57" i="2" s="1"/>
  <c r="I58" i="2"/>
  <c r="J58" i="2" s="1"/>
  <c r="I59" i="2"/>
  <c r="J59" i="2" s="1"/>
  <c r="I60" i="2"/>
  <c r="J60" i="2" s="1"/>
  <c r="I61" i="2"/>
  <c r="J61" i="2" s="1"/>
  <c r="I62" i="2"/>
  <c r="J62" i="2" s="1"/>
  <c r="I63" i="2"/>
  <c r="J63" i="2" s="1"/>
  <c r="I64" i="2"/>
  <c r="J64" i="2" s="1"/>
  <c r="I65" i="2"/>
  <c r="J65" i="2" s="1"/>
  <c r="I66" i="2"/>
  <c r="J66" i="2" s="1"/>
  <c r="I67" i="2"/>
  <c r="J67" i="2" s="1"/>
  <c r="I68" i="2"/>
  <c r="J68" i="2" s="1"/>
  <c r="I69" i="2"/>
  <c r="J69" i="2" s="1"/>
  <c r="I70" i="2"/>
  <c r="J70" i="2" s="1"/>
  <c r="H288" i="2"/>
  <c r="I8" i="2"/>
  <c r="J8" i="2" s="1"/>
  <c r="I11" i="2"/>
  <c r="I12" i="2"/>
  <c r="I38" i="2"/>
  <c r="J38" i="2" s="1"/>
  <c r="I39" i="2"/>
  <c r="J39" i="2" s="1"/>
  <c r="I40" i="2"/>
  <c r="J40" i="2" s="1"/>
  <c r="I41" i="2"/>
  <c r="J41" i="2" s="1"/>
  <c r="I42" i="2"/>
  <c r="J42" i="2" s="1"/>
  <c r="I43" i="2"/>
  <c r="J43" i="2" s="1"/>
  <c r="I44" i="2"/>
  <c r="J44" i="2" s="1"/>
  <c r="I45" i="2"/>
  <c r="J45" i="2" s="1"/>
  <c r="I15" i="2"/>
  <c r="I9" i="2"/>
  <c r="I10" i="2" l="1"/>
  <c r="I13" i="2"/>
  <c r="I14" i="2"/>
  <c r="I16" i="2"/>
  <c r="I17" i="2"/>
  <c r="I18" i="2"/>
  <c r="I19" i="2"/>
  <c r="I20" i="2"/>
  <c r="I21" i="2"/>
  <c r="I22" i="2"/>
  <c r="I23" i="2"/>
  <c r="I24" i="2"/>
  <c r="I25" i="2"/>
  <c r="I26" i="2"/>
  <c r="I27" i="2"/>
  <c r="I28" i="2"/>
  <c r="I29" i="2"/>
  <c r="I30" i="2"/>
  <c r="I31" i="2"/>
  <c r="I32" i="2"/>
  <c r="I33" i="2"/>
  <c r="I34" i="2"/>
  <c r="I36" i="2"/>
  <c r="I37" i="2"/>
  <c r="I46" i="2"/>
  <c r="I47" i="2"/>
  <c r="I48" i="2"/>
  <c r="I49" i="2"/>
  <c r="I50" i="2"/>
  <c r="I7" i="2"/>
  <c r="I288" i="2" l="1"/>
  <c r="J34" i="2"/>
  <c r="J20" i="2"/>
  <c r="J10" i="2"/>
  <c r="J31" i="2"/>
  <c r="J19" i="2"/>
  <c r="J18" i="2"/>
  <c r="J9" i="2"/>
  <c r="J50" i="2"/>
  <c r="J29" i="2"/>
  <c r="J17" i="2"/>
  <c r="J33" i="2"/>
  <c r="J49" i="2"/>
  <c r="J28" i="2"/>
  <c r="J16" i="2"/>
  <c r="J30" i="2"/>
  <c r="J27" i="2"/>
  <c r="J22" i="2"/>
  <c r="J32" i="2"/>
  <c r="J47" i="2"/>
  <c r="J26" i="2"/>
  <c r="J14" i="2"/>
  <c r="J15" i="2"/>
  <c r="J46" i="2"/>
  <c r="J25" i="2"/>
  <c r="J13" i="2"/>
  <c r="J21" i="2"/>
  <c r="J7" i="2"/>
  <c r="J48" i="2"/>
  <c r="J37" i="2"/>
  <c r="J24" i="2"/>
  <c r="J12" i="2"/>
  <c r="J36" i="2"/>
  <c r="J23" i="2"/>
  <c r="J11" i="2"/>
</calcChain>
</file>

<file path=xl/sharedStrings.xml><?xml version="1.0" encoding="utf-8"?>
<sst xmlns="http://schemas.openxmlformats.org/spreadsheetml/2006/main" count="1456" uniqueCount="986">
  <si>
    <t>PAGOS A PROVEEDORES</t>
  </si>
  <si>
    <t/>
  </si>
  <si>
    <t>TOTAL</t>
  </si>
  <si>
    <t>PAGADO</t>
  </si>
  <si>
    <t>MINISTERIO DE LA VIVIENDA, HABITAT Y EDIFICACIONES</t>
  </si>
  <si>
    <t>MIVHED</t>
  </si>
  <si>
    <t>CH</t>
  </si>
  <si>
    <t xml:space="preserve"> CONCEPTO</t>
  </si>
  <si>
    <t>NO. FACTURA</t>
  </si>
  <si>
    <t>FECHA FACTURA</t>
  </si>
  <si>
    <t>MONTO FACTURADO</t>
  </si>
  <si>
    <t>MONTO PAGADO</t>
  </si>
  <si>
    <t>MONTO PENDIENTE</t>
  </si>
  <si>
    <t>ESTADO</t>
  </si>
  <si>
    <t>BENEFICIARIO</t>
  </si>
  <si>
    <t>Lib. No.</t>
  </si>
  <si>
    <t>Enc. Departamento de  Contabilidad</t>
  </si>
  <si>
    <t xml:space="preserve">      Licda. Giannina Méndez</t>
  </si>
  <si>
    <t xml:space="preserve">        Directora Financiera</t>
  </si>
  <si>
    <t xml:space="preserve">              Licda. Yajaira Villar</t>
  </si>
  <si>
    <t>AL 31 DE DICIEMBRE 2022</t>
  </si>
  <si>
    <t>Careland Intercomercial, S.r.l.</t>
  </si>
  <si>
    <t>Consorcio Koios</t>
  </si>
  <si>
    <t>Sketchprom, Srl</t>
  </si>
  <si>
    <t>Lib-9133.</t>
  </si>
  <si>
    <t>Lib-9100</t>
  </si>
  <si>
    <t>Lib-9327</t>
  </si>
  <si>
    <t>Lib-9326</t>
  </si>
  <si>
    <t>S/F</t>
  </si>
  <si>
    <t>Lib-9133. pago 20% de avance inicial ficha cbe00600, por adquisicion e instalacion de mobiliario general para el equipamiento de hospitales, hospital municipal de dajabon, municipio de dajabon, provincia dajabon, proyecto no. 00529.</t>
  </si>
  <si>
    <t>Lib-9100. saldo a cubicación cub-01, ficha cbe00422, lote 2, por construccion hospital municipal de villa vásquez, provincia monte cristi.. proyecto, construccion hospital municipal de villa vásquez,no.00430.</t>
  </si>
  <si>
    <t xml:space="preserve">B1500000510  </t>
  </si>
  <si>
    <t>Lib-9327. pago , por servicios de montaje de eventos, para entrega de proyectos de viviendas, obras de salud y edificaciones.</t>
  </si>
  <si>
    <t>B1500000511</t>
  </si>
  <si>
    <t xml:space="preserve"> 10/11/2022</t>
  </si>
  <si>
    <t>Lib-9326. pago por servicios de alquiler de equipos audiovisuales y otros, para entrega de proyectos de viviendas, obras de salud y edificaciones.</t>
  </si>
  <si>
    <t>Lib-9038</t>
  </si>
  <si>
    <t>Lib-9040</t>
  </si>
  <si>
    <t>Productive Business Solutions Dominicana</t>
  </si>
  <si>
    <t>American Business Machine Srl</t>
  </si>
  <si>
    <t>Asociacion Pmi Capitulo Republica Dominicana, Inc.</t>
  </si>
  <si>
    <t>Banco De Desarrollo Y Exportaciones</t>
  </si>
  <si>
    <t>Carmen Enicia Chevalier Caraballo</t>
  </si>
  <si>
    <t>Idalia Soler Valdez</t>
  </si>
  <si>
    <t>Ministerio De La Vivienda Habitat Y Edificaciones (mivhed)</t>
  </si>
  <si>
    <t>Rafael Fernando Ravelo Lembcke</t>
  </si>
  <si>
    <t>Var Consulting Srl.</t>
  </si>
  <si>
    <t>Grinvirant Group Srl</t>
  </si>
  <si>
    <t>Alben Rafael Hernandez Felix</t>
  </si>
  <si>
    <t>Grupo Retmox Srl</t>
  </si>
  <si>
    <t>Cantabria Brand Representative Srl.</t>
  </si>
  <si>
    <t>Advanced Auto Technology Sas</t>
  </si>
  <si>
    <t>Brandlight Srl</t>
  </si>
  <si>
    <t>Artiex, Srl</t>
  </si>
  <si>
    <t>Grh Consultores Srl</t>
  </si>
  <si>
    <t>Soraya Del Corazon De J Peralta Bido</t>
  </si>
  <si>
    <t>Centroxpert Ste, Srl.</t>
  </si>
  <si>
    <t>Grupo Biserici, Srl</t>
  </si>
  <si>
    <t>V H Office Supply Srl</t>
  </si>
  <si>
    <t>Clara Luciano Aquino</t>
  </si>
  <si>
    <t>Sofia Isabel Rojas Goico</t>
  </si>
  <si>
    <t>Implementos Y Maquinarias (imca) S A</t>
  </si>
  <si>
    <t>Fumismart Srl</t>
  </si>
  <si>
    <t>Edgar Eloy Abraham Jupiter Bonilla</t>
  </si>
  <si>
    <t>Mjp Promotion Group, Srl</t>
  </si>
  <si>
    <t>Inversiones Lams Srl</t>
  </si>
  <si>
    <t>Bonanza Dominicana S A S</t>
  </si>
  <si>
    <t>Banderas Global Hc Srl</t>
  </si>
  <si>
    <t>Ignacia Yogeiry Rojas Heredia</t>
  </si>
  <si>
    <t>Reposicion fondo de caja chica para el viceministerio de normas, reglamentaciones y tramitaciones, comprobantes numerados del 0001 al 0021, segun vmnrt-no.208-2022 d/f 18/11/2022.</t>
  </si>
  <si>
    <t>Liriana Lisselot Espinal Espinal</t>
  </si>
  <si>
    <t xml:space="preserve">B1500002496  </t>
  </si>
  <si>
    <t>Lib-9038. primer pago por servicios de impresión para la sede del mivhed y las distintas regionales a nivel nacional, correspondiente al mes de octubre del 2022.</t>
  </si>
  <si>
    <t xml:space="preserve">B1500001928 </t>
  </si>
  <si>
    <t>Lib-9040. pago por concepto de reparacion del plotter hp, modelo t120, que pertenece al departamento de direccion de registro inmobiliario de proyectos de construccion de este ministerio.</t>
  </si>
  <si>
    <t>Lib-6808</t>
  </si>
  <si>
    <t xml:space="preserve">B1500000290  </t>
  </si>
  <si>
    <t>Lib-6808. pago por participacion de 25 colaboradores en el simposio de la construccion: construyendo en resiliencia, impartido por el pmi capitulo republica dominicana (pmird).</t>
  </si>
  <si>
    <t xml:space="preserve">B1500000294 </t>
  </si>
  <si>
    <t>Lib-8637. pago por participacion de diez (10) colaboradores en el xii congreso internacional de direccion de proyectos de republica dominicana, desde el 13 al 16 de octubre del 2022.</t>
  </si>
  <si>
    <t>Lib-8637</t>
  </si>
  <si>
    <t>Lib-8944</t>
  </si>
  <si>
    <t>Lib-9234</t>
  </si>
  <si>
    <t>Lib-9515</t>
  </si>
  <si>
    <t>Lib-9242</t>
  </si>
  <si>
    <t>Lib-9511</t>
  </si>
  <si>
    <t>Lib-9228</t>
  </si>
  <si>
    <t>Lib-9316</t>
  </si>
  <si>
    <t>Lib-9231</t>
  </si>
  <si>
    <t>Lib-9266</t>
  </si>
  <si>
    <t>Lib-9265</t>
  </si>
  <si>
    <t>Lib-9313</t>
  </si>
  <si>
    <t>Lib-9267</t>
  </si>
  <si>
    <t>Lib-9378</t>
  </si>
  <si>
    <t>Lib-9328</t>
  </si>
  <si>
    <t>Lib-9349</t>
  </si>
  <si>
    <t>Lib-9348</t>
  </si>
  <si>
    <t>Lib-9363</t>
  </si>
  <si>
    <t>Lib-9406</t>
  </si>
  <si>
    <t>Lib-9405</t>
  </si>
  <si>
    <t>Lib-9473</t>
  </si>
  <si>
    <t>Lib-9471</t>
  </si>
  <si>
    <t>Lib-9518</t>
  </si>
  <si>
    <t>Lib-9513</t>
  </si>
  <si>
    <t>Lib-9514</t>
  </si>
  <si>
    <t>Lib-9491</t>
  </si>
  <si>
    <t>Lib-9517</t>
  </si>
  <si>
    <t>Lib-9492</t>
  </si>
  <si>
    <t>Lib-9512</t>
  </si>
  <si>
    <t>B1500000074</t>
  </si>
  <si>
    <t>Lib-8944. tercer pago abono a cesion de linea de credito de bandex (elecprof, srl sede cesion de credito a bandex (por valor de rd$ 545,715.07 menos rd$ 109,143.01 corresp. al 20% de la factura amortizado del avance inicial) por concepto de adquisicion de materiales de construccion para la reparacion de viviendas a traves de las brigadas de accion rapida. lote 10, sub-lote 2.</t>
  </si>
  <si>
    <t>B1500000586</t>
  </si>
  <si>
    <t>Lib-9234. pago por notarizacion de cuatro 4) actos autenticos.</t>
  </si>
  <si>
    <t xml:space="preserve"> B1500000001</t>
  </si>
  <si>
    <t>Lib-9515. pago por servicios de notarizacion de un (1) acto.</t>
  </si>
  <si>
    <t>Lib-9242. pago de viaticos en operativos de supervision, construccion y reconstruccion de viviendas para personal descrito en el expediente anexo, grupo 38.</t>
  </si>
  <si>
    <t>N/A</t>
  </si>
  <si>
    <t xml:space="preserve">B1500000044  </t>
  </si>
  <si>
    <t>Lib-9511. pago por servicios de notarizaciones de dieciseis (16) contratos.</t>
  </si>
  <si>
    <t xml:space="preserve">B1500000059 </t>
  </si>
  <si>
    <t xml:space="preserve">Lib-9228. pago por servicios de publicidad en medios de comunicación social: television, radio y medios digital, (plataforma digital) www.elperiodico.com.do, correspondiente a los meses de septiembre y octubre del 2022. </t>
  </si>
  <si>
    <t xml:space="preserve"> B1500000018</t>
  </si>
  <si>
    <t>Lib-9316. segundo pago por adquisicion de materiales y herramientas para la reparacion de viviendas afectadas por el huracan fiona, lote 2.</t>
  </si>
  <si>
    <t>B1500000008</t>
  </si>
  <si>
    <t>Lib-9231. sexto pago por alquiler de locales para la oficina de tramitacion de planos y supervision de obras privadas del mivhed en el municipio de san francisco de macoris, prov. duarte. correspondiente al mes de noviembre del 2022.</t>
  </si>
  <si>
    <t>B1500000378</t>
  </si>
  <si>
    <t>Lib-9266. primer pago por servicios de fumigacion por periodo de 6 meses, correspondiente al mes de octubre 2022.</t>
  </si>
  <si>
    <t>B1500001814, B1500001815</t>
  </si>
  <si>
    <t>9/11/2022, 10/11/2022</t>
  </si>
  <si>
    <t>Lib-9265. sexto pago por contratacion de servicio de suministro de almuerzos y cenas para el personal de distintas areas del ministerio, correspondiente al mes de octubre 2022.</t>
  </si>
  <si>
    <t>B1500000456, B1500000458</t>
  </si>
  <si>
    <t>7/11/2022, 11/11/2022</t>
  </si>
  <si>
    <t>Lib-9313. pago no. Diecisiete por concepto de servicio de pagos de deducibles en caso de siniestro para reparaciones de los vehiculos.</t>
  </si>
  <si>
    <t xml:space="preserve"> B1500000134  </t>
  </si>
  <si>
    <t>Lib-9267. segundo y ultimo pago por servicio de publicidad institucional, en el periodico digital www.elportal.com.do, correspondiente al periodo desde el 02 de octubre al 02 de noviembre e del 2022.</t>
  </si>
  <si>
    <t xml:space="preserve">B1500000048  </t>
  </si>
  <si>
    <t>Lib-9378. pago por adquisicion de 18 lavadoras modelo industrial automatica marca lg, para ser utilizados en los centros de aislamiento de las fuerzas armadas en apoyo al ministerio de salud publica y asistencia social para controlar la propagacion del covid-19.</t>
  </si>
  <si>
    <t xml:space="preserve">B1500000124  </t>
  </si>
  <si>
    <t xml:space="preserve">Lib-9328. pago por servicios metodologicos para apoyar el proceso de elaboracion del plan decenal de viviendas. </t>
  </si>
  <si>
    <t>B1500000115</t>
  </si>
  <si>
    <t>Lib-9349. pago por concepto de honorarios por servicios notariales de un (01) acto autenticos.</t>
  </si>
  <si>
    <t>B1500000607</t>
  </si>
  <si>
    <t>Lib-9348. pago por notarizacion de dos (2) actos autenticos.</t>
  </si>
  <si>
    <t xml:space="preserve">B1500001337 </t>
  </si>
  <si>
    <t xml:space="preserve"> 15/09/2022</t>
  </si>
  <si>
    <t>Lib-9363. segundo y ultimo pago por concepto de adquisicion de cinco (5) plotters para ser utilizados en distintas areas del mivhed.</t>
  </si>
  <si>
    <t xml:space="preserve">B1500000137 </t>
  </si>
  <si>
    <t>Lib-9406. tercer pago por adquisicion de materiales y herramientas para reparacion de viviendas afectadas por el huracan fiona, lote 1 y lote 2.</t>
  </si>
  <si>
    <t>B1500000050,  B1500000051</t>
  </si>
  <si>
    <t>22/11/2022, 23/11/2022</t>
  </si>
  <si>
    <t xml:space="preserve">Lib-9405. segundo pago por adquisicion de materiales de carpinteria y herramientas para la reparacion de viviendas afectadas por el huracan fiona lotes 1 y 2. </t>
  </si>
  <si>
    <t>B1500000187</t>
  </si>
  <si>
    <t>Lib-9473. pago por servicios de notarizaciones de dos (2) actos.</t>
  </si>
  <si>
    <t>B1500000113</t>
  </si>
  <si>
    <t>Lib-9471. pago por servicio de notarizacion de siete (7) actos.</t>
  </si>
  <si>
    <t>B1500001097</t>
  </si>
  <si>
    <t>Lib-9518. pago por adquisicion de tres (03) montacargas marca caterpillar de 5000 lbs, gas/gasolina, modelo: gp25nm5, series at17f01423, at17f01498, at17ff01422, año 2021, color: naranja, otras especificaciones, para uso de este ministerio.</t>
  </si>
  <si>
    <t>B1500000079</t>
  </si>
  <si>
    <t>Lib-9513. cuarto y ultimo pago por contratacion de servicios de fumigacion y desinfeccion ambiental para los edificios i, ii y las diferentes oficinas regionales que componen el ministerio, correspondiente a los meses de agosto y septiembre del 2022.</t>
  </si>
  <si>
    <t>B1500000026</t>
  </si>
  <si>
    <t>Lib-9514. pago por servicios metodologicos para apoyar el proceso de elaboracion del plan decenal de viviendas.</t>
  </si>
  <si>
    <t xml:space="preserve">B1500000320 </t>
  </si>
  <si>
    <t>Lib-9491. pago por adquisicion de 1,560.00 chalecos con logo institucional, para el personal de brigada rapida, comunicaciones e ingenieros de este ministerio.</t>
  </si>
  <si>
    <t>B1500000180</t>
  </si>
  <si>
    <t>Lib-9517. segundo y ultimo pago por concepto de contratacion de servicios de montaje de eventos para la entrega de proyectos de vivienda, obras de salud y edificaciones.</t>
  </si>
  <si>
    <t>B1500002033, B1500002034</t>
  </si>
  <si>
    <t>Lib-9492. cuarto pago por servicio de mantenimiento preventivo para las nuevas unidades de la flotilla vehicular de este ministerio, correspondiente mes de noviembre 2022.</t>
  </si>
  <si>
    <t>B1500001342</t>
  </si>
  <si>
    <t>Lib-9512. pago orden por concepto de compras de banderas institucionales que seran distribuidas en oficinas regionales.</t>
  </si>
  <si>
    <t>Lib-9352</t>
  </si>
  <si>
    <t>Lib-9730</t>
  </si>
  <si>
    <t>Lib-9315</t>
  </si>
  <si>
    <t>Ingenieria Y Gestión De Proyectos De Construcción Campillo I.g.p.c., Srl</t>
  </si>
  <si>
    <t>Henry Veloz Civil Group, S.r.l.</t>
  </si>
  <si>
    <t>Lib-9352. abono cubicación cb-05(84.56%), ficha cbe00498, lote a, por construccion de la primera (1ra) etapa de la ciudad universitaria curhama (centro universitario regional uasd-hato mayor), proyecto no.00491.</t>
  </si>
  <si>
    <t>Lib-9730. saldo cubicación cb-05(84.56%), del contrato fp-007-2020, ficha cbe00498, lote a, por construccion de la primera (1ra) etapa de la ciudad universitaria curhama (centro universitario regional uasd-hato mayor), proyecto no.00491.</t>
  </si>
  <si>
    <t>B1500000201</t>
  </si>
  <si>
    <t xml:space="preserve"> 25/10/2022</t>
  </si>
  <si>
    <t>Lib-9315. pago cubicación cb-05(84.17%), ficha cbe00417, lote 34, por mejoramiento de un estimado de 225 viviendas en el distrito nacional, proyecto dominicana se reconstruye ii no. 00427.</t>
  </si>
  <si>
    <t>Lib-9687</t>
  </si>
  <si>
    <t>Constructora Tradeco Srl</t>
  </si>
  <si>
    <t>Ai International Business Development Srl</t>
  </si>
  <si>
    <t>Lib-10472</t>
  </si>
  <si>
    <t>Lib-9687. pago cubicación cb-01(17.92%) ficha cbe00532, lote 16, por construccion y mejoramiento de viviendas sociales, dominicana se reconstruye iii ,provincia san cristobal, proyecto no. 00503.</t>
  </si>
  <si>
    <t>B1500000118</t>
  </si>
  <si>
    <t>Lib-10472. pago cubicación cb-03(44.54%) ficha cbe00419, lote 36, por construcción y mejoramiento de viviendas sociales dominicana se reconstruye ii, santo domingo, proyecto no. 00427.</t>
  </si>
  <si>
    <t>Yamalis Reyes De La Rosa</t>
  </si>
  <si>
    <t>Alicia Maria Rodriguez Yunes</t>
  </si>
  <si>
    <t>Sorileiny Alcantara Feliz (custodia)</t>
  </si>
  <si>
    <t>Reposicion fondo de caja chica para la oficina de la region norte (santiago), comprobantes numerados del 00001 al 00011.</t>
  </si>
  <si>
    <t>Reposicion fondo de caja chica de la regional sur (san juan), comprobantes numerados del 00001 al 00034.</t>
  </si>
  <si>
    <t>Reposicion fondo de caja chica del despacho del ministro, comprobantes numerados del 00024 al 00035.</t>
  </si>
  <si>
    <t>Reposicion fondo de caja chica de la direccion administrativa, comprobantes numerados del 00413 al 00467.</t>
  </si>
  <si>
    <t>Maldonado Tapia &amp; Asociados, Srl</t>
  </si>
  <si>
    <t>Fl Betances &amp; Asociados Srl</t>
  </si>
  <si>
    <t>Transolucion Jr Srl</t>
  </si>
  <si>
    <t>Uvro Soluciones Empresariales, Srl</t>
  </si>
  <si>
    <t>Servicentro Del Caribe Azul, Srl</t>
  </si>
  <si>
    <t>Altice Dominicana, S. A.</t>
  </si>
  <si>
    <t>Seguros Universal S A</t>
  </si>
  <si>
    <t>Magna Motors S A</t>
  </si>
  <si>
    <t>Jb Global Supply Srl</t>
  </si>
  <si>
    <t>Empresas Integradas S A S</t>
  </si>
  <si>
    <t>Serviatesa Srl</t>
  </si>
  <si>
    <t>Seguros Reservas, S. A.</t>
  </si>
  <si>
    <t>Corporacion Dominicana De Radio Y Television, S.r.l.</t>
  </si>
  <si>
    <t>Corporacion Turistica De Servicios Punta Cana S.a.s.</t>
  </si>
  <si>
    <t>Alcaldia Del Distrito Nacional (adn)</t>
  </si>
  <si>
    <t>Edesur Dominicana, S. A.</t>
  </si>
  <si>
    <t>Consesar Hernandez Tavarez</t>
  </si>
  <si>
    <t>Mercedes Lopez Inmobiliaria, S.r.l.</t>
  </si>
  <si>
    <t>Compañia Dominicana De Telefonos, S. A. (claro)</t>
  </si>
  <si>
    <t>Seguro Nacional De Salud (ars Senasa)</t>
  </si>
  <si>
    <t>Humano Seguros, S. A.</t>
  </si>
  <si>
    <t>Constructora Vicasa S R L</t>
  </si>
  <si>
    <t>Lib-9807</t>
  </si>
  <si>
    <t>Lib-9903</t>
  </si>
  <si>
    <t>Lib-9602</t>
  </si>
  <si>
    <t>Lib-9601</t>
  </si>
  <si>
    <t>Lib-9598</t>
  </si>
  <si>
    <t>Lib-9825</t>
  </si>
  <si>
    <t>Lib-9789</t>
  </si>
  <si>
    <t>Lib-9840</t>
  </si>
  <si>
    <t>Lib-9811</t>
  </si>
  <si>
    <t>Lib-9901</t>
  </si>
  <si>
    <t>Lib-9867</t>
  </si>
  <si>
    <t>Lib-10147</t>
  </si>
  <si>
    <t>Lib-10048</t>
  </si>
  <si>
    <t>Lib-10046</t>
  </si>
  <si>
    <t>Lib-10089</t>
  </si>
  <si>
    <t>Lib-10015</t>
  </si>
  <si>
    <t>Lib-10057</t>
  </si>
  <si>
    <t>Lib-10080</t>
  </si>
  <si>
    <t>Lib-10082</t>
  </si>
  <si>
    <t>Lib-10093</t>
  </si>
  <si>
    <t>Lib-10150.</t>
  </si>
  <si>
    <t>Lib-10196</t>
  </si>
  <si>
    <t>Lib-10266</t>
  </si>
  <si>
    <t>Lib-10198</t>
  </si>
  <si>
    <t>Lib-10200</t>
  </si>
  <si>
    <t>B1500000033</t>
  </si>
  <si>
    <t>Lib-9807. pago cb-01(20.37%) ficha cbe00525, lote 9, por construccion y mejoramiento de viviendas sociales, dominicana se reconstruye iii, provincia sanchez ramirez, proyecto no. 00503.</t>
  </si>
  <si>
    <t xml:space="preserve"> B1500000459</t>
  </si>
  <si>
    <t xml:space="preserve"> 22/11/2022</t>
  </si>
  <si>
    <t>Lib-9903. pago no. dieciocho por concepto de servicio de pagos de deducibles en caso de siniestro para reparaciones de los vehiculos.</t>
  </si>
  <si>
    <t xml:space="preserve">B1500000486  </t>
  </si>
  <si>
    <t>Lib-9602. pago por adquisicion de bateria ups para ser utilizadas en este ministerio.</t>
  </si>
  <si>
    <t xml:space="preserve">B1500000095 </t>
  </si>
  <si>
    <t>Lib-9601. pago por serv. de alquiler de retropala por tres (3) meses para ser utilizado en la carga de materiales en el almacen de hato nuevo, por un periodo de dos (02) meses: desde 06 de septiembre al 06 de noviembre del 2022.</t>
  </si>
  <si>
    <t xml:space="preserve">B1500000253  </t>
  </si>
  <si>
    <t>Lib-9598. pago por servicio de alquiler de transporte (autobuses) para la actividad de siembra de arboles en bonao.</t>
  </si>
  <si>
    <t xml:space="preserve">B1500002038  </t>
  </si>
  <si>
    <t xml:space="preserve">Lib-9825. pago por concepto pago de deducible de dos (2) piezas espejos retrovisores derecho e izquierdo para la camioneta mitsubishi l200, placa l452399, ficha 123 de la flotila vehicular del ministerio. </t>
  </si>
  <si>
    <t xml:space="preserve">B1500000321  </t>
  </si>
  <si>
    <t xml:space="preserve">Lib-9789 tercer pago por servicios de mantenimientos preventivos y correctivos de la flotilla vehicular de este ministerio, durante el periodo de agosto, septiembre, octubre del 2022. </t>
  </si>
  <si>
    <t>B1500043926, B1500044809, B1500045739</t>
  </si>
  <si>
    <t xml:space="preserve"> 25/09/2022, 25/10/2022, 25/11/2022</t>
  </si>
  <si>
    <t>Lib-9868. pago por concepto de servicios de comunicación (voz, data y altice tv) de la cuenta no. 2152062 de este ministerio, durante el periodo desde el 23/08/2022 al 22/11/2022.</t>
  </si>
  <si>
    <t>Lib-9868</t>
  </si>
  <si>
    <t xml:space="preserve">B1500009882    B1500009922  </t>
  </si>
  <si>
    <t>18/11/2022, 21/11/2022</t>
  </si>
  <si>
    <t>Lib-9840. pago correspondiente al seguro medico de los empleados fijos durante el periodo desde el 01/12/2022 al 31/01/2023.</t>
  </si>
  <si>
    <t>B1500005709, B1500005712, B1500005713</t>
  </si>
  <si>
    <t xml:space="preserve">Lib-9811. segundo pago por servicio de mantenimiento preventivo para las nuevas unidades adquiridas para la flotilla vehicular de este ministerio, durante el mes de noviembre 2022. </t>
  </si>
  <si>
    <t xml:space="preserve">B1500000180 </t>
  </si>
  <si>
    <t xml:space="preserve">Lib-9901. cuarto pago por adquisicion de materiales para puertas y ventanas, region sur, lote 15. </t>
  </si>
  <si>
    <t xml:space="preserve">B1500000609 </t>
  </si>
  <si>
    <t>Lib-9867. quinto pago por adquisicion de materiales de construccion para la reparacion de viviendas a traves de las brigadas de accion rapida del mived, (region norte) lote 4, sub-lote 1.</t>
  </si>
  <si>
    <t xml:space="preserve">B1500000037 B1500000038  </t>
  </si>
  <si>
    <t>Lib-10147. primer pago por arrendamiento de local comercial, calle moises garcia #4, gazcue, santo domingo, correspondiente a los meses noviembre y diciembre del 2022.</t>
  </si>
  <si>
    <t>B1500038640   B1500038643</t>
  </si>
  <si>
    <t>22/11/2022,  22/11/2022</t>
  </si>
  <si>
    <t>Lib-10048. pago por concepto de inclusion de los nuevos vehiculos de la flotilla vehicular del ministerio en la poliza no. 2-2-502-0016730 de vehiculos de motor flotilla.</t>
  </si>
  <si>
    <t xml:space="preserve">B1500002671  </t>
  </si>
  <si>
    <t>Lib-10046. primer pago por servicio de publicidad en medios de comunicación social: television, radio y medios digitales, que seran desarrollado de la forma siguiente: noticias &amp; mucho mas 7:00 p.m. de lunes a viernes y noticias sim emision estelar 10:00 p.m., por un periodo de dos (2) meses: correspondiente al mes de noviembre del 2022.</t>
  </si>
  <si>
    <t xml:space="preserve"> B1500000009 </t>
  </si>
  <si>
    <t>Lib-10089. septimo pago por alquiler de locales para la oficina de tramitacion de planos y supervision de obras privadas del mivhed en el municipio de san francisco de macoris, prov. duarte. correspondiente al mes de diciembre del 2022.</t>
  </si>
  <si>
    <t xml:space="preserve"> B1500000286  </t>
  </si>
  <si>
    <t>Lib-10015. pago por servicio de electricidad y agua potable del local de alquiler ubicado en punta cana, correspondiente al periodo desde el 26 de octubre al 25 de noviembre del 2022.</t>
  </si>
  <si>
    <t xml:space="preserve">B1500038173, B1500038104, B1500038106,  B1500038105 </t>
  </si>
  <si>
    <t>Lib-10057. pago por la recogida de basura del edificio 1, 2 y local 2b, con los codigos del sistema no. 40294, 40295 40480 y 110526, correspondiente al periodo del mes de diciembre 2022.</t>
  </si>
  <si>
    <t>B1500343440, B1500340816, B1500339037, B1500338998  B1500339054</t>
  </si>
  <si>
    <t>Lib-10080. pago por consumo de energia electrica correspondiente a los periodos: 08/10/2022 - 08/11/2022, 04/10/2022 - 04/11/2022, 10/10/2022 - 09/11/2022, 10/10/2022 - 09/11/2022, 03/10/2022 - 02/11/2022.</t>
  </si>
  <si>
    <t xml:space="preserve">B1500000058 </t>
  </si>
  <si>
    <t>Lib-10082. octavo pago por arrendamiento del local comercial ubicado en la calle e. jenner, apartamento a-2, condominio no. 16, distrito nacional, correspondiente al mes de diciembre del 2022.</t>
  </si>
  <si>
    <t xml:space="preserve">B1500000004  </t>
  </si>
  <si>
    <t>Lib-10093. cuarto pago por concepto de alquiler del solar para ser utilizado como parqueo para los colaboradores del edificio ii de este ministerio, correspondiente al mes de diciembre 2022.</t>
  </si>
  <si>
    <t>B1500188314, B1500188179, B1500188346, B1500189300, B1500187754, B1500189367</t>
  </si>
  <si>
    <t>Lib-10150. pago por servicios de telefono e internet de las cuentas no. 715410261, 729082933, 709926216, 763915251, 757976682 y 789010137, correspondiente al corte del mes de noviembre del 2022 del edificio i y ii.</t>
  </si>
  <si>
    <t xml:space="preserve">B1500007625  </t>
  </si>
  <si>
    <t>Lib-10196. pago correspondiente al seguro medico de los empleados fijos, del periodo 01/12/2022 - 31/12/2022.</t>
  </si>
  <si>
    <t xml:space="preserve">B1500025457 </t>
  </si>
  <si>
    <t xml:space="preserve"> 01/12/2022</t>
  </si>
  <si>
    <t>Lib-10266. pago por concepto de seguro medico master ind de salud internacional, correspondiente a la poliza no. 30-93-015688, durante el periodo desde 01/12/2022 al 31/12/2022.</t>
  </si>
  <si>
    <t xml:space="preserve"> B1500025749   B1500025505 </t>
  </si>
  <si>
    <t>7/12/2022,  01/12/2022</t>
  </si>
  <si>
    <t xml:space="preserve">Lib-10198. pago por concepto de seguro medico de empleados fijos y dependientes opcionales, durante el periodo desde el 01/12/2022 al 31/12/2022. </t>
  </si>
  <si>
    <t xml:space="preserve">B1500002126 </t>
  </si>
  <si>
    <t>Lib-10200. octavo pago por el arrendamiento de local comercial para las oficinas de la region norte del ministerio, correspondiente al mes de diciembre 2022.</t>
  </si>
  <si>
    <t>Oficina De Coordinacion Presidencial</t>
  </si>
  <si>
    <t>Quick Print Del Caribe Srl</t>
  </si>
  <si>
    <t>Entarima Producciones Srl</t>
  </si>
  <si>
    <t>Fr Multiservicios Srl</t>
  </si>
  <si>
    <t>Tonos &amp; Colores, Srl</t>
  </si>
  <si>
    <t>Grupo Editorial Gala Srl</t>
  </si>
  <si>
    <t>Cadena De Noticias Television S.a.</t>
  </si>
  <si>
    <t>Fideicomiso Publico De Administracion Mivivienda</t>
  </si>
  <si>
    <t>Soluciones Mecanicas Sm, S.r.l.</t>
  </si>
  <si>
    <t>Sinergit, S. A.</t>
  </si>
  <si>
    <t>Marico Srl</t>
  </si>
  <si>
    <t>Edgar Manuel Peguero Florencio</t>
  </si>
  <si>
    <t>Lib-10061</t>
  </si>
  <si>
    <t>Lib-10078</t>
  </si>
  <si>
    <t>Lib-9946</t>
  </si>
  <si>
    <t>Lib-9942</t>
  </si>
  <si>
    <t>Lib-9947</t>
  </si>
  <si>
    <t>Lib-10045</t>
  </si>
  <si>
    <t>Lib-10109</t>
  </si>
  <si>
    <t>Lib-10094</t>
  </si>
  <si>
    <t>Lib-9952</t>
  </si>
  <si>
    <t>Lib-10090</t>
  </si>
  <si>
    <t>Lib-10075</t>
  </si>
  <si>
    <t>Lib-10148</t>
  </si>
  <si>
    <t>Lib-10149</t>
  </si>
  <si>
    <t>Lib-10286</t>
  </si>
  <si>
    <t>Empresa Distribuidora De Electricidad Del Norte (edenorte)</t>
  </si>
  <si>
    <t>Tropigas Dominicana, Srl</t>
  </si>
  <si>
    <t>Grupo Cimentados, S.r.l.</t>
  </si>
  <si>
    <t>Consorcio Unimod</t>
  </si>
  <si>
    <t>Romfer Office Store, S.r.l.</t>
  </si>
  <si>
    <t>Constructora Cáceres Madera, S.r.l.</t>
  </si>
  <si>
    <t>Proyectos Civiles Y Electromecanicos Srl (procelca)</t>
  </si>
  <si>
    <t>Group Z Healthcare Products Dominicana, S.r.l</t>
  </si>
  <si>
    <t>Reyes &amp; Fanini, Ingenieros Y Arquitectos Asociados, S.r.l.</t>
  </si>
  <si>
    <t>Botdom Ingenieria Srl</t>
  </si>
  <si>
    <t>Constructora Hermanos Diaz Villar, Srl</t>
  </si>
  <si>
    <t>Conser Srl</t>
  </si>
  <si>
    <t>Avi Constructora, Srl</t>
  </si>
  <si>
    <t>Felix Miguel Nuñez Encarnacion</t>
  </si>
  <si>
    <t>Constructora Desman Srl</t>
  </si>
  <si>
    <t>Nilson Jimmy Marichal</t>
  </si>
  <si>
    <t>Constructora Fainca Srl</t>
  </si>
  <si>
    <t>Globaltec, S.r.l.</t>
  </si>
  <si>
    <t>Edgar Rinaldo Messina Mercado</t>
  </si>
  <si>
    <t>Proyectos Civiles Y Electromecanicos, S.r.l. (procelca)</t>
  </si>
  <si>
    <t>Concretum, S.r.l.</t>
  </si>
  <si>
    <t>Consorcio Carrasco Luciano</t>
  </si>
  <si>
    <t>Solutia Dominicana, Srl</t>
  </si>
  <si>
    <t>Compañia Armenteros De Construcciones Civiles, S.r.l.</t>
  </si>
  <si>
    <t>Esconsa Srl</t>
  </si>
  <si>
    <t>Constructora Macdougall, S.r.l.</t>
  </si>
  <si>
    <t>Constructora Peralta Montás, S.r.l.</t>
  </si>
  <si>
    <t>Serv-ing Amci, S.r.l.</t>
  </si>
  <si>
    <t>Lib-10076</t>
  </si>
  <si>
    <t>Lib-10018</t>
  </si>
  <si>
    <t>Lib-9723</t>
  </si>
  <si>
    <t>Lib-9734</t>
  </si>
  <si>
    <t>Lib-8779</t>
  </si>
  <si>
    <t>Lib-9944</t>
  </si>
  <si>
    <t>Lib-9950</t>
  </si>
  <si>
    <t>Lib-9683</t>
  </si>
  <si>
    <t>Lib-8899</t>
  </si>
  <si>
    <t>Lib-9684</t>
  </si>
  <si>
    <t>Lib-9866</t>
  </si>
  <si>
    <t>Lib-9516</t>
  </si>
  <si>
    <t>Lib-9733</t>
  </si>
  <si>
    <t>Lib-9225</t>
  </si>
  <si>
    <t>Lib-9082</t>
  </si>
  <si>
    <t>Lib-9080</t>
  </si>
  <si>
    <t>Lib-9106</t>
  </si>
  <si>
    <t>Lib-9109</t>
  </si>
  <si>
    <t>Lib-9113</t>
  </si>
  <si>
    <t>Lib-9124</t>
  </si>
  <si>
    <t>Lib-9246</t>
  </si>
  <si>
    <t>Lib-9096</t>
  </si>
  <si>
    <t>Lib-9810</t>
  </si>
  <si>
    <t>Lib-9101</t>
  </si>
  <si>
    <t>Lib-9253</t>
  </si>
  <si>
    <t>Lib-9314</t>
  </si>
  <si>
    <t>Lib-9319</t>
  </si>
  <si>
    <t>Lib-9871</t>
  </si>
  <si>
    <t>Lib-9808</t>
  </si>
  <si>
    <t>Lib-9682</t>
  </si>
  <si>
    <t>Lib-9508</t>
  </si>
  <si>
    <t>Lib-9725</t>
  </si>
  <si>
    <t>Lib-9442</t>
  </si>
  <si>
    <t>Lib-9472</t>
  </si>
  <si>
    <t>Lib-9507</t>
  </si>
  <si>
    <t>Lib-9466</t>
  </si>
  <si>
    <t>Lib-9464</t>
  </si>
  <si>
    <t>Lib-9741</t>
  </si>
  <si>
    <t>Lib-9736</t>
  </si>
  <si>
    <t>Lib-9747</t>
  </si>
  <si>
    <t>Lib-9746</t>
  </si>
  <si>
    <t>Lib-9876</t>
  </si>
  <si>
    <t>ocp-fcr-00000437</t>
  </si>
  <si>
    <t>Lib-10061. pago por gastos de viaticos y gastos de boletos aereos del viceministro ernesto orlando mejia mazara al evento del banco de desarrollo de america latina (caf) celebrado en argentina y uruguay los dias desde el 09 al 12 de noviembre.</t>
  </si>
  <si>
    <t>B1500000312</t>
  </si>
  <si>
    <t>Lib-10078. pago por concepto de adquisicion de quinientas (500) carpetas de archivo 4¨con tornillos 8.5 x 14, para el dpto de documentacion y archivo de este ministerio.</t>
  </si>
  <si>
    <t xml:space="preserve"> B1500000014</t>
  </si>
  <si>
    <t>Lib-9946. pago por servicio de publicidad en plataforma "el mañanero", correspondiente al periodo septiembre - octubre del 2022.</t>
  </si>
  <si>
    <t xml:space="preserve"> B1500000417 </t>
  </si>
  <si>
    <t>Lib-9942. tercer pago por concepto de servicio de impresion digital de ciento cuarenta y dos (142) llaves en cartonite, troqueladas, cada una personalizada e impresión de un solo lado, tamaño 14¨ x 7¨ grosor 18.</t>
  </si>
  <si>
    <t xml:space="preserve">B1500001087 </t>
  </si>
  <si>
    <t>Lib-9947. tercer y ultimo pago por suministro de bienes para la adquisicion de materiales de construccion para la reparacion de viviendas a traves de las brigadas de accion rapida del mivhed, lote 3, sub-lote 2.</t>
  </si>
  <si>
    <t>B1500001331</t>
  </si>
  <si>
    <t xml:space="preserve">Lib-10045. pago por concepto de adquisicion de banderas institucionales que seran distribuidas en oficinas regionales, asi como en las areas correspondientes de los edificios i y ii de este ministerio. </t>
  </si>
  <si>
    <t>B1500000240</t>
  </si>
  <si>
    <t xml:space="preserve">Lib-10109. pago por concepto de servicios de publicidad para publirreportaje de dos (2) años de gestion, en la revista semana, correspondiente al mes de noviembre del 2022. </t>
  </si>
  <si>
    <t>B1500002036</t>
  </si>
  <si>
    <t xml:space="preserve">Lib-10094. primer pago por concepto de servicios de publicidad en medios de comunicación social, television, radio y digital, programa siendo honestos, domingos a las 10:00 p.m tres (03) cuñas por programas, correspondiente al mes de noviembre del 2022. </t>
  </si>
  <si>
    <t>Lib-9952. tercer aporte de recursos financieros en virtud de la adenda no. 5 del contrato de fideicomiso de administracion mi vivienda y en base a su actualizacion clausula quinta numeral 5.1.2.4, proyecto: construccion de 1,912 viviendas en la ciudad modelo, municipio santo domingo, fuente no. 10.</t>
  </si>
  <si>
    <t xml:space="preserve">B1500000440 </t>
  </si>
  <si>
    <t>Lib-10090. pago por adquisicion de equipos para visitas y levantamientos de informacion en obras de cara a la habilitacion de snip.</t>
  </si>
  <si>
    <t>B1500000724</t>
  </si>
  <si>
    <t>Lib-10075. pago por servicio de instalacion de un (1) plotter hp t2600 y capacitacion para el personal de tic del ministerio.</t>
  </si>
  <si>
    <t>B1500000626</t>
  </si>
  <si>
    <t>Lib-10148. pago por concepto de notarizacion de dos (2) actos autenticos.</t>
  </si>
  <si>
    <t xml:space="preserve">B1500000154 </t>
  </si>
  <si>
    <t xml:space="preserve">Lib-10149. septimo pago por servicio de lavanderia para manteles y bambalinas. </t>
  </si>
  <si>
    <t xml:space="preserve"> B1500000200</t>
  </si>
  <si>
    <t>Lib-10286. pago por concepto de veintidos (22) notarizaciones: (18) contratos, (1) adenda, (1) enmienda y (2) autorizaciones de transferencia, actos autenticos.</t>
  </si>
  <si>
    <t>B1500322923, B1500322960,  B1500322981</t>
  </si>
  <si>
    <t>Lib-10076. pago por concepto de servicio de energia electrica suministrada en las oficina regional cibao (santiago, la vega, san francisco) contratos nos. 5159623, 6822634, 6825841, corresp. a los periodos: (01/11/2022 - 01/12/2022), (01/11/2022 - 01/12/2022), (04/11/2022 - 04/12/2022).</t>
  </si>
  <si>
    <t>Lib-10018. pago cb-01(47.06%), ficha cbe00461, lote 11, sub-lote 2, por adquisición e instalación de equipos de cocina y lavandería del hospital municipal teofilo hernandez, municipio el seibo, provincia el seibo, proyecto 00455, cesion de credito entre tropigas dominacana, srl y americapital, srl.</t>
  </si>
  <si>
    <t>Lib-9723. pago cb-01(47.04%), ficha cbe00480, lote 7, sub-lote 2, por adquisición e instalación de equipos de cocina y lavandería del hospital municipal veron, municipio higuey, provincia la altagracia, proyecto 00474, cesion de credito entre tropigas dominacana, srl y americapital, srl.</t>
  </si>
  <si>
    <t>Lib-9734. pago cubicación cb-01(19.67%) ficha cbe00564, lota 1, por construcción, terminación y remodelación del asilo de ancianos san francisco de asís, santo domingo, distrito nacional. proyecto no. 00514.</t>
  </si>
  <si>
    <t>Lib-8779. pago cubicación cb-01(40%), ficha cbe00467, lote 1, por adquisicion e instalacion de mobiliario de oficina para el equipamiento del hospital municipal dra. octavia gautier, ubicado en el municipio de jarabacoa, provincia la vega, proyecto no.00461.</t>
  </si>
  <si>
    <t>Lib-9944. pago cubicación cb-01(40%), ficha cbe00471, lote 1, adquisicion e instalacion de mobiliario de oficina para el equipamiento del hospital municipal de dajabon, provincia dajabon, no.00463.</t>
  </si>
  <si>
    <t>Lib-9950. pago cubicación cb-01(33.49%)  ficha cbe00576, por adquisición e instalación de mobiliario de oficina para el equipamiento del hospital municipal teófilo hernández, proyecto no. 00524, provincia el seibo .</t>
  </si>
  <si>
    <t>Lib-9683. pago cubicación cb-01(34.43%) ficha cbe00572, por adquisición e instalación de mobiliario de oficina para el equipamiento del hospital municipal de nisibon, municipio higuey, provincia la altagracia, proyecto no. 00520.</t>
  </si>
  <si>
    <t xml:space="preserve"> B1500000049</t>
  </si>
  <si>
    <t xml:space="preserve"> 26/10/2022</t>
  </si>
  <si>
    <t>Lib-8899. pago cubicación cb-07(79.83%), del contrato mivhed-ob-cb-lpn-031-2021, ficha cbe00395, lote 12, por mejoramiento de un estimado de 150 viviendas en la provincia valverde, proyecto dominicana se reconstruye ii no.00427.</t>
  </si>
  <si>
    <t xml:space="preserve">B1500000271 </t>
  </si>
  <si>
    <t>Lib-9684. pago cubicación cb-06(86.47%), ficha cbe00396, lote 13, por mejoramiento de un estimado de 150 viviendas en la provincia monseñor nouel, proyecto dominicana se reconstruye ii, no. 00427.</t>
  </si>
  <si>
    <t>Lib-9866. saldo a cubicación cb-01(4.65%) ficha cbe00484, lote 6, sub-lote 1, por equipamiento y mobiliario médico, hospital municipal dr. manuel joaquín mendoza castillo, ubicado en el municipio de altamira, provincia puerto plata, proyecto 00478.</t>
  </si>
  <si>
    <t>Lib-9516. saldo a cubicación cb-01(40%), ficha cbe00469, lote 1, adquisicion e instalacion de mobiliario de oficina para el equipamiento del hospital regional san vicente de paul, ubicado en el municipio san francisco de macorís, provincia duarte, no.00463.</t>
  </si>
  <si>
    <t>Lib-9733. pago cubicación cb-01(44.49%), ficha cbe00565, lote 4, proyecto construccion, terminacion y remodelacion del edificio de aulas centro penitenciario rafey, provincia santiago, proyecto no.00515.</t>
  </si>
  <si>
    <t>B1500000018</t>
  </si>
  <si>
    <t>Lib-9225. pago cub-13, 14 (negativa) y saldo a cubicación cb-15(88.58%) ficha mev01778, lote 5, por construcción de 7 edif. económicos de tres niveles y seis apartamentos de 65 mts2 tipo e, sistema de abast. de agua potable y alcantarillados sanitario, movimiento de tierra e instalaciones electricas de 7 edificios, proyecto no.00364,invi villa esperanza guayubin, prov. montecristi.</t>
  </si>
  <si>
    <t>B1500000009</t>
  </si>
  <si>
    <t>Lib-9082. pago cubicación cb-05(98.96%) ficha cbe 00348, lote 1, por proyecto de programa de cambio de pisos de tierra por pisos de cemento en las provincias san juan y elias piña, r.d. proyecto no. 00418.</t>
  </si>
  <si>
    <t>Lib-9080. pago cubicación cb-01(24.98%), ficha cbe00510, lote c, por modulo del destacamento de la policia nacional tipo ii, en la provincia barahona, proyecto construccion poblado montegrande, no.00497.</t>
  </si>
  <si>
    <t>Lib-9106. pago 20% de avance inicial ficha cbe00591, por adquisicion e instalacion de mobiliario general para el equipamiento de hospitales, hospital municipal villa hermosa, municipio villa hermosa, provincia la romana, proyecto no. 00529.</t>
  </si>
  <si>
    <t>Lib-9109. pago 20% de avance inicial ficha cbe00593, por adquisicion e instalacion de mobiliario general para el equipamiento de hospitales, hospital docente padre billini, distrito nacional, provincia santo domingo este de guzman, proyecto no. 00529.</t>
  </si>
  <si>
    <t>Lib-9113. pago 20% de avance inicial ficha cbe00595, por adquisicion e instalacion de mobiliario general para el equipamiento de hospitales, hospital dr. manuel joaquin mendoza castillo, municipio de altamira, provincia puerto plata, proyecto no. 00529.</t>
  </si>
  <si>
    <t>Lib-9124. saldo a cubicación cb-02(78.32%), ficha cbe00421, lote 3, por construccion centro de atención primaria profesor juan bosch, partidas electricas, mobiliarios y otros, proyecto construccion centro de atención primaria profesor juan bosch, no.00429.</t>
  </si>
  <si>
    <t>Lib-9246. pago cubicación cb-02(38.27%), ficha cbe00476, por proyecto de remodelacion club recreativo coanca, santo domingo, proyecto no. 00470, provincia distrito nacional.</t>
  </si>
  <si>
    <t>Lib-9096. saldo cubicación cb-07(47.67%), del contrato fp-002-2019, ficha cbe00502, por reparacion general del hospital municipal de nisibon, prov. la altagracia, proyecto no.00493.</t>
  </si>
  <si>
    <t>B1500000105</t>
  </si>
  <si>
    <t>Lib-9810. pago cubicación cb-03(51.10%), ficha cbe00398, lote 15, por construccion y mejoramiento de viviendas sociales en la provincia maria trinidad sanchez, proyecto dominicana se reconstruye ii, no. 00427.</t>
  </si>
  <si>
    <t>Lib-9101. saldo cubicación cb-06(51.40%), ficha cbe00444, por reparación general del hospital la esperanza, prov. valverde, proyecto no. 00438.</t>
  </si>
  <si>
    <t>B1500000030</t>
  </si>
  <si>
    <t>Lib-9253. pago cubicación cb-04(94.74%), ficha cbe00380, lote 12, por cambio de pisos de tierra por pisos de hormigón armado en la provincia duarte, proyecto cambio de pisos de tierra por pisos de cemento para las regiones norte y este del país no.00426.</t>
  </si>
  <si>
    <t>Lib-9314.0pago 20% de avance inicial ficha cbe00638, lote 17, por construccion y reconstruccion de viviendas afectadas por el huracan fiona en la provincia maria trinidad sanchez, region norte, proyecto no.00535.</t>
  </si>
  <si>
    <t xml:space="preserve"> B1500000272</t>
  </si>
  <si>
    <t>Lib-9319. pago cubicación cb-04(79.33%), ficha cbe00406, lote 23, por construccion y mejoramiento de viviendas sociales en la provincia san jose de ocoa, proyecto dominicana se reconstruye ii, no. 00427.</t>
  </si>
  <si>
    <t>B1500000007</t>
  </si>
  <si>
    <t>Lib-9871. pago cubicación cb-03(66.27%), ficha cbe00414, lote 31, por mejoramiento de un estimado de 260 viviendas en santiago, proyecto dominicana se reconstruye ii no.00427.</t>
  </si>
  <si>
    <t>Lib-9808. pago cubicación cb-02(62.37%), ficha cbe00473, lote 1, por terminacion y remodelacion de obras, dirigida a mipymes, para la remodelación oficinas del ministerio de la presidencia (minpre), provincia santo domingo, proyecto no. 00467.</t>
  </si>
  <si>
    <t>B1500000117</t>
  </si>
  <si>
    <t>Lib-9682. pago cubicación cb-04(75.93%), ficha cbe00420, lote 37, por mejoramiento de un estimado de 225 viviendas en santo domingo, proyecto dominicana se reconstruye ii, no. 00427.</t>
  </si>
  <si>
    <t>Lib-9508. pago cubicación cb-01(72.56%), ficha cbe00474, lote 2, por terminacion y remodelacion de obras, dirigida a mipymes, para la terminacion de la parroquia san jose de los llanos, provincia san pedro de macoris, proyecto no. 00468.</t>
  </si>
  <si>
    <t>Lib-9725. pago cubicación cb-10(71.95%), ficha cbe00488, lote a, por construccion lote a obra civil y arquitectonica del hospital municipal de villa hermosa, prov. la romana, proyecto no.00482.</t>
  </si>
  <si>
    <t>Lib-9442. pago cubicación cb-05, (cb-06 negativa) y cb-07(94.14%), ficha cbe00347, lote 12, por cambio de piso de tierra por pisos de cemento para 185 viviendas en la provincia elias piña, proyecto cambio de pisos de tierra por pisos de cemento en las provincias san juan y elias piña, no. 00418.</t>
  </si>
  <si>
    <t>B1500000076</t>
  </si>
  <si>
    <t>Lib-9472. pago cubicación cb-01, (cb-02 negativa) y cb-03(27.03%), ficha cbe00369, lote 1, por cambio de pisos de tierra por pisos de hormigón armado en la provincia san pedro de macoris, proyecto cambio de pisos de tierra por pisos de cemento para las regiones norte y este del país, en el municipio san pedro, provincia san pedro, no.00426.</t>
  </si>
  <si>
    <t>B1500000017</t>
  </si>
  <si>
    <t>Lib-9507. abono a cubicación cb-02(26.80%), ficha cbe00515, lote a, por cesion de obra a favor de esconsa, srl, por construccion del lote a, obra civil y arquitectonica, hospital regional san vicente de paul, proyecto no.00499, provincia duarte.</t>
  </si>
  <si>
    <t>Lib-9466. pago 20% de avance inicial ficha cbe 00652, lote 8, por mejoramiento de hábitat para viviendas reconstruidas por el paso del huracán fiona, en la provincia santo domingo, proyecto no.00538.</t>
  </si>
  <si>
    <t>Lib-9464. pago 20% de avance inicial ficha cbe00656, lote 12, por mejoramiento de hábitat para viviendas reconstruidas por el paso del huracán fiona, en la provincia santo domingo, proyecto no.00538.</t>
  </si>
  <si>
    <t>Lib-9741. pago 20% de avance inicial ficha cbe00665, lote 6, construccion y reconstruccion de viviendas afectadas por el huracan fiona, fase ii, en la provincia san pedro de macoris, region este, proyecto no. 00539.</t>
  </si>
  <si>
    <t>Lib-9736. pago 20% de avance inicial ficha cbe00661, lote 2, construccion y reconstruccion de viviendas afectadas por el huracan fiona, fase ii, en la provincia santiago, region norte, proyecto no. 00539.</t>
  </si>
  <si>
    <t>Lib-9747. pago 20% de avance inicial ficha cbe00650, lote 6, mejoramiento de habitat para viviendas reconstruidas por el paso del huracan fiona, en la provincia la romana, proyecto no. 00538.</t>
  </si>
  <si>
    <t>Lib-9746. pago 20% de avance inicial del contrato mivhed-cb-ob-peen-026-2022, ficha cbe00668, lote 9, por construcción y reconstrucción de viviendas afectadas por el huracán fiona, fase ii, en la provincia monte plata,proyecto 00539..</t>
  </si>
  <si>
    <t>B1500000031</t>
  </si>
  <si>
    <t>Lib-9876. pago cubicación cb-04(48%), ficha cbe00377, lote 9, por cambio de pisos de tierra por pisos de cemento, en los municipio monciòn, san ignacio de sabaneta, villa los almacigo, en la provincia santiago rodriguez, proyecto cambio de pisos de tierra por pisos de cemento en la regiones norte y este del pais, no. 00426.</t>
  </si>
  <si>
    <t>Lib-9708</t>
  </si>
  <si>
    <t>Lib-9708. Pago cubicación cb-02(44.92%), ficha cbv01782, lote 3, por terminación y remodelación del proyecto villa progreso, provincia sabana de la mar, provincia hato mayor, no.00501.</t>
  </si>
  <si>
    <t>Oficina De Coordinacion Presidencial (unidad De Viajes Oficiales)</t>
  </si>
  <si>
    <t>Henriquez Rodriguez Textil Srl</t>
  </si>
  <si>
    <t>Agua Planeta Azul, S. A.</t>
  </si>
  <si>
    <t>Sanotek, Srl</t>
  </si>
  <si>
    <t>Orquidea Del Carmen Medina Ferreiras De Perez</t>
  </si>
  <si>
    <t>Editora Del Caribe</t>
  </si>
  <si>
    <t>Mixfacility Arl Srl</t>
  </si>
  <si>
    <t>P A Catering Srl</t>
  </si>
  <si>
    <t>Geomedicion, Instrumentos Y Sistemas (gis), Srl</t>
  </si>
  <si>
    <t>Comercial 2mb, Srl</t>
  </si>
  <si>
    <t>Media &amp; Target Consulting, Srl</t>
  </si>
  <si>
    <t>Inversiones Inogar Srl</t>
  </si>
  <si>
    <t>Maxibodegas Eop Del Caribe, Srl</t>
  </si>
  <si>
    <t>Gtg Industrial, Srl</t>
  </si>
  <si>
    <t>Rili Gasoil Srl</t>
  </si>
  <si>
    <t>Pink Iguana Srl</t>
  </si>
  <si>
    <t>Multigestiones Cenrex, S.a.s</t>
  </si>
  <si>
    <t>Banco De Reservas De La Republica Dominicana Banco De Servicios Multiples S A</t>
  </si>
  <si>
    <t>Logomarca, S. A.</t>
  </si>
  <si>
    <t>Loaz Trading &amp; Consulting Srl</t>
  </si>
  <si>
    <t>Global Tni Multimedios Eirl</t>
  </si>
  <si>
    <t>Liru Servicios Multiples Srl</t>
  </si>
  <si>
    <t>Agp Limited, S.r.l</t>
  </si>
  <si>
    <t>Constructora Serinar, Srl</t>
  </si>
  <si>
    <t>Constructora Fixsa, S.r.l.</t>
  </si>
  <si>
    <t>Gattas Y Asociados Srl</t>
  </si>
  <si>
    <t>Armadura Sofia, S.r.l.</t>
  </si>
  <si>
    <t>Constructora Velez &amp; Sanchez, S.r.l.</t>
  </si>
  <si>
    <t>Constructora Agemar, S.r.l.</t>
  </si>
  <si>
    <t>Banco De Reservas De La Republica Dominicana</t>
  </si>
  <si>
    <t>Carimex, Inc.</t>
  </si>
  <si>
    <t>Grupo Ingeniarq, Srl</t>
  </si>
  <si>
    <t>Cpu Servicios, Srl</t>
  </si>
  <si>
    <t>Equipos Y Construcciones Del Cibao, S.a. (ecocisa)</t>
  </si>
  <si>
    <t>Antillean Contruction Corporation, S.r.l</t>
  </si>
  <si>
    <t>Grupo Gsiig &amp; Asociados, Srl</t>
  </si>
  <si>
    <t>Grupo Ingeniarq, S.r.l.</t>
  </si>
  <si>
    <t>Rodela Construcciones (rodeco) S.r.l.</t>
  </si>
  <si>
    <t>Grupo Marte Roman, Srl</t>
  </si>
  <si>
    <t>Blady &amp; Asociados Srl</t>
  </si>
  <si>
    <t>Ascary Corp, Srl</t>
  </si>
  <si>
    <t>Gabriel Perez Cano</t>
  </si>
  <si>
    <t>Sgravi Investments, Srl</t>
  </si>
  <si>
    <t>Rinvar Srl</t>
  </si>
  <si>
    <t>Consultores De Datos Del Caribe, S. R. L.</t>
  </si>
  <si>
    <t>Advanced Auto Technology</t>
  </si>
  <si>
    <t>Inversiones Gretmon Srl</t>
  </si>
  <si>
    <t>Isla Dominicana De Petroleo Corporation</t>
  </si>
  <si>
    <t>Frantercons Constructora, S.r.l.</t>
  </si>
  <si>
    <t>Oica, S.r.l.</t>
  </si>
  <si>
    <t>Garcia Smester Soluciones Para La Construccion,srl / Juan Antonio Garcia Smester</t>
  </si>
  <si>
    <t>Constructora Mejía Draiby Srl</t>
  </si>
  <si>
    <t>Inversiones Pinemont, S.r.l.</t>
  </si>
  <si>
    <t>Consorcio Provectus</t>
  </si>
  <si>
    <t>Garcia Smester Soluciones Para La Construccion,srl</t>
  </si>
  <si>
    <t>Constructora Cmg, S.r.l</t>
  </si>
  <si>
    <t>Ena Ingeniería Y Materiales S.r.l.</t>
  </si>
  <si>
    <t>Diseño Urbanismo Y Construccion- Duconsa, Srl</t>
  </si>
  <si>
    <t>Ana Yudelka Rodriguez Sierra</t>
  </si>
  <si>
    <t>Lib-10357</t>
  </si>
  <si>
    <t>Lib-7015</t>
  </si>
  <si>
    <t>Lib-9809</t>
  </si>
  <si>
    <t>Lib-9940</t>
  </si>
  <si>
    <t>Lib-10044</t>
  </si>
  <si>
    <t>Lib-9902</t>
  </si>
  <si>
    <t>Lib-10079</t>
  </si>
  <si>
    <t>Lib-10074</t>
  </si>
  <si>
    <t>Lib-10110</t>
  </si>
  <si>
    <t>Lib-10270</t>
  </si>
  <si>
    <t>Lib-10058</t>
  </si>
  <si>
    <t>Lib-10238</t>
  </si>
  <si>
    <t>Lib-10059</t>
  </si>
  <si>
    <t>Lib-10512</t>
  </si>
  <si>
    <t>Lib-10260</t>
  </si>
  <si>
    <t>Lib-10145</t>
  </si>
  <si>
    <t>Lib-10477</t>
  </si>
  <si>
    <t>Lib-10073</t>
  </si>
  <si>
    <t>Lib-10092</t>
  </si>
  <si>
    <t>Lib-10112</t>
  </si>
  <si>
    <t>Lib-10146</t>
  </si>
  <si>
    <t>Lib-10421</t>
  </si>
  <si>
    <t>Lib-10290</t>
  </si>
  <si>
    <t>Lib-10422</t>
  </si>
  <si>
    <t>Lib-10314</t>
  </si>
  <si>
    <t>Lib-10283</t>
  </si>
  <si>
    <t>Lib-10474</t>
  </si>
  <si>
    <t>Lib-10345</t>
  </si>
  <si>
    <t>Lib-10395</t>
  </si>
  <si>
    <t>Lib-10423</t>
  </si>
  <si>
    <t>Lib-10346</t>
  </si>
  <si>
    <t>Lib-10348</t>
  </si>
  <si>
    <t>Lib-10471</t>
  </si>
  <si>
    <t>Lib-10524</t>
  </si>
  <si>
    <t>Lib-10713</t>
  </si>
  <si>
    <t>Lib-10714</t>
  </si>
  <si>
    <t>Lib-9916</t>
  </si>
  <si>
    <t>Lib-9948</t>
  </si>
  <si>
    <t>Lib-9954</t>
  </si>
  <si>
    <t>Lib-9364</t>
  </si>
  <si>
    <t>Lib-9350</t>
  </si>
  <si>
    <t>Lib-10388</t>
  </si>
  <si>
    <t>Lib-9759</t>
  </si>
  <si>
    <t>Lib-9878</t>
  </si>
  <si>
    <t>Lib-9666</t>
  </si>
  <si>
    <t>Lib-9841</t>
  </si>
  <si>
    <t>Lib-10128</t>
  </si>
  <si>
    <t>Lib-10127</t>
  </si>
  <si>
    <t>Lib-10047</t>
  </si>
  <si>
    <t>Lib-10062</t>
  </si>
  <si>
    <t>Lib-10210</t>
  </si>
  <si>
    <t>Lib-10223</t>
  </si>
  <si>
    <t>Lib-10275</t>
  </si>
  <si>
    <t>Lib-10284</t>
  </si>
  <si>
    <t>Lib-10224</t>
  </si>
  <si>
    <t>Lib-10281</t>
  </si>
  <si>
    <t>Lib-10247</t>
  </si>
  <si>
    <t>Lib-10246</t>
  </si>
  <si>
    <t>Lib-10259</t>
  </si>
  <si>
    <t>Lib-10396</t>
  </si>
  <si>
    <t>Lib-10522</t>
  </si>
  <si>
    <t>Lib-10549</t>
  </si>
  <si>
    <t>Lib-10500</t>
  </si>
  <si>
    <t>Lib-10644</t>
  </si>
  <si>
    <t>Lib-10497</t>
  </si>
  <si>
    <t>Lib-10499</t>
  </si>
  <si>
    <t>Lib-9724</t>
  </si>
  <si>
    <t>Lib-10547</t>
  </si>
  <si>
    <t>Lib-10675</t>
  </si>
  <si>
    <t>Lib-10553</t>
  </si>
  <si>
    <t>Lib-10550</t>
  </si>
  <si>
    <t>Lib-10703</t>
  </si>
  <si>
    <t>Lib-10649</t>
  </si>
  <si>
    <t>Lib-10679</t>
  </si>
  <si>
    <t>Lib-10725</t>
  </si>
  <si>
    <t>Lib-10748</t>
  </si>
  <si>
    <t>Lib-10818</t>
  </si>
  <si>
    <t>Lib-10814</t>
  </si>
  <si>
    <t>Lib-10804</t>
  </si>
  <si>
    <t>Lib-10821</t>
  </si>
  <si>
    <t>Lib-10851</t>
  </si>
  <si>
    <t>Lib-9735</t>
  </si>
  <si>
    <t>Lib-10358</t>
  </si>
  <si>
    <t>Lib-10384</t>
  </si>
  <si>
    <t>Lib-10645</t>
  </si>
  <si>
    <t>Lib-10245</t>
  </si>
  <si>
    <t>Lib-10267</t>
  </si>
  <si>
    <t>Lib-10385</t>
  </si>
  <si>
    <t>Lib-10628</t>
  </si>
  <si>
    <t>Lib-10461</t>
  </si>
  <si>
    <t>Lib-10551</t>
  </si>
  <si>
    <t>Lib-10552</t>
  </si>
  <si>
    <t>Lib-10520</t>
  </si>
  <si>
    <t>Lib-10598</t>
  </si>
  <si>
    <t>Lib-10528</t>
  </si>
  <si>
    <t>Lib-10590</t>
  </si>
  <si>
    <t>Lib-10711</t>
  </si>
  <si>
    <t>Lib-10667</t>
  </si>
  <si>
    <t>230, ocp-fcr-00000013</t>
  </si>
  <si>
    <t>28/6/2022, 06/07/2022</t>
  </si>
  <si>
    <t>Lib-10357. pago por gastos de viaticos y gastos de boletos aereos del ministro carlos bonilla y el viceministro eduardo estrella.</t>
  </si>
  <si>
    <t>B1500000182</t>
  </si>
  <si>
    <t xml:space="preserve">Lib-7015. pago por confeccion de camisas: 365 de mujer y 365 de hombres, para ingenieros, directivos y encargados del ministerio. </t>
  </si>
  <si>
    <t>16/9/2022, 31/10/2022, 25/11/2022, 21/11/2022, 18/11/2022, 25/11/2022, 28/11/2022, 28/11/2022</t>
  </si>
  <si>
    <t>B1500147115, B1500153450, B1500148898, B1500149213, B1500149044, B1500149319, B1500149324, B1500149249</t>
  </si>
  <si>
    <t>Lib-9809. cuarto pago por servicio para el suministro de agua potable a los edif. i y ii de este ministerio, y la adq. de 601 botellones de agua.</t>
  </si>
  <si>
    <t>B1500000389</t>
  </si>
  <si>
    <t>Lib-9940. segundo pago por servicios de fumigacion por periodo de 6 meses, correspondiente al mes de noviembre 2022.</t>
  </si>
  <si>
    <t>B1500000015</t>
  </si>
  <si>
    <t>Lib-10044. pago por servicio de montaje de eventos para rueda de prensa en el auditorio de ciudad sanitaria.</t>
  </si>
  <si>
    <t>B1500000081</t>
  </si>
  <si>
    <t>Lib-9902. pago por concepto de honorarios por servicios notariales de un (1) actos autenticos.</t>
  </si>
  <si>
    <t xml:space="preserve">B1500003655 </t>
  </si>
  <si>
    <t>Lib-10079. segundo pago por servicios de publicidad en medios impresos de circulacion nacional para convocatorias a procesos de licitacion publica nacional.</t>
  </si>
  <si>
    <t>1/12/2022, 02/12/2022,  05/12/2022</t>
  </si>
  <si>
    <t xml:space="preserve"> B1500000052, B1500000053, B1500000054</t>
  </si>
  <si>
    <t xml:space="preserve">Lib-10074. tercer pago por adquisicion de materiales de carpinteria y herramientas para la reparacion de viviendas afectadas por el huracan fiona lotes 1 y 2. </t>
  </si>
  <si>
    <t xml:space="preserve">B1500000033  </t>
  </si>
  <si>
    <t xml:space="preserve">Lib-10110. pago por concepto de adquisicion e instalacion de una (1) bomba sumergible para pozo en el edificio ii de este ministerio. </t>
  </si>
  <si>
    <t>24/6/2022, 08/08/2022, 05/08/2022, 18/08/2022, 24/08/2022,  03/10/2022, 15/09/2022, 09/11/2022</t>
  </si>
  <si>
    <t xml:space="preserve">B1500002215, B1500002351, B1500002347, B1500002371, B1500002385, B1500002396, B1500002474, B1500002441,B1500002557 </t>
  </si>
  <si>
    <t>Lib-10270. quinto pago por concepto de servicios de catering para diferentes actividades del ministerio.</t>
  </si>
  <si>
    <t xml:space="preserve">B1500000157  </t>
  </si>
  <si>
    <t>Lib-10058. pago por adquisicion de equipos de levantamientos a ser utilizados por el viceministerio de politicas y planificacion de viviendas y edificaciones.</t>
  </si>
  <si>
    <t xml:space="preserve">B1500000325 </t>
  </si>
  <si>
    <t xml:space="preserve"> 01/12/2022 </t>
  </si>
  <si>
    <t>Lib-10238. pago proceso mivhed-daf-cm-2022-0129 ncf no. por adquisicion de trece (13) tapas de cama para camionetas mitsubishi l200, pertenecientes a la flotilla vehicular de este ministerio.</t>
  </si>
  <si>
    <t>B1500002112, B1500002113, B1500002114, B1500002115, B1500002116, B1500002117, B1500002118</t>
  </si>
  <si>
    <t>Lib-10059. quinto pago por servicio de mantenimiento preventivo para las nuevas unidades de la flotilla vehicular de este ministerio, correspondiente mes de noviembre 2022.</t>
  </si>
  <si>
    <t>B1500001836, B1500001837</t>
  </si>
  <si>
    <t>Lib-10512. septimo pago por contratacion de servicio de suministro de almuerzos y cenas para el personal de distintas areas del ministerio, correspondiente al mes de noviembre 2022.</t>
  </si>
  <si>
    <t>22/8/2022, 15/09/2022</t>
  </si>
  <si>
    <t>B1500000159, B1500000163</t>
  </si>
  <si>
    <t>Lib-10260. pago por adquisicion de productos de higiene, limpieza para ser utilizados en diferentes areas del ministerio.</t>
  </si>
  <si>
    <t>B1500000036</t>
  </si>
  <si>
    <t>Lib-10145. pago por concepto de servicios de produccion de contenidos publicitarios del relanzamiento del proyecto invivienda santo domingo y otras iniciativas de la gestion social.</t>
  </si>
  <si>
    <t xml:space="preserve">B1500000509  </t>
  </si>
  <si>
    <t>Lib-10477. primer pago por confeccion de sellos pretintados.</t>
  </si>
  <si>
    <t xml:space="preserve">B1500000138  </t>
  </si>
  <si>
    <t>Lib-10073. cuarto pago por adquisicion de materiales y herramientas para reparacion de viviendas afectadas por el huracan fiona, lote 1 y lote 2.</t>
  </si>
  <si>
    <t xml:space="preserve">B150001289, , B1500001261  </t>
  </si>
  <si>
    <t xml:space="preserve"> 20/09/2022, 18/08/2022</t>
  </si>
  <si>
    <t>Lib-10092. pago por adquisicion de cintas para impresoras y toners.</t>
  </si>
  <si>
    <t xml:space="preserve"> B1500002890  </t>
  </si>
  <si>
    <t>Lib-10112. segundo y ultimo pago por adquisicion de productos comestibles para ser utilizados en diferentes areas del mivhed.</t>
  </si>
  <si>
    <t xml:space="preserve">B1500003872  </t>
  </si>
  <si>
    <t>Lib-10146. tercer pago por adquisicion de 500 galones de combustible (gasoil) para la planta electrica del edificio ii de este ministerio.</t>
  </si>
  <si>
    <t xml:space="preserve">B1500000055 </t>
  </si>
  <si>
    <t xml:space="preserve">Lib-10421. cuarto pago por adquisicion de materiales de carpinteria y herramientas para la reparacion de viviendas afectadas por el huracan fiona lotes 1 y 2. </t>
  </si>
  <si>
    <t xml:space="preserve">B1500000566 </t>
  </si>
  <si>
    <t xml:space="preserve"> 06/12/2022</t>
  </si>
  <si>
    <t>Lib-10290. pago servicios de alquiler de equipos audiovisuales y otros, para la entrega de viviendas, mi vivienda villa esperanza, en las matas de santa cruz, monte cristi.</t>
  </si>
  <si>
    <t xml:space="preserve"> B1500000056  </t>
  </si>
  <si>
    <t xml:space="preserve">Lib-10422. quinto pago por adquisicion de materiales de carpinteria y herramientas para la reparacion de viviendas afectadas por el huracan fiona lotes 1 y 2. </t>
  </si>
  <si>
    <t xml:space="preserve">B1500002499 </t>
  </si>
  <si>
    <t>Lib-10314. segundo pago por servicios de impresión para la sede del mivhed y las distintas regionales a nivel nacional, correspondiente al mes de noviembre del 2022.</t>
  </si>
  <si>
    <t>5/10/2022, 07/11/2022,  17/11/2022,  30/11/2022</t>
  </si>
  <si>
    <t xml:space="preserve"> B1500000172, B1500000183, B1500000189, B1500000191 </t>
  </si>
  <si>
    <t>Lib-10283. sexto pago por adquisicion de gomas para ser utilizadas por la flotilla vehicular del ministerio.</t>
  </si>
  <si>
    <t>Lib-10474. pago cubicación cb-03(39.55%) del contrato mivhed-ob-cb-lpn-054-2021, ficha cbe00418, lote 35, por construcción y mejoramiento de viviendas sociales dominicana se reconstruye ii, distrito nacional.. proyecto 00427.</t>
  </si>
  <si>
    <t xml:space="preserve">B1500000016  </t>
  </si>
  <si>
    <t>Lib-10345. pago por servicio de impresion de backpanel tensados con traslado e instalacion incluidos, para la entrega de apartamentos del proyecto mi vivienda en villa esperanza, las matas de santa cruz, monte cristi.</t>
  </si>
  <si>
    <t>B1500000420, B1500000421</t>
  </si>
  <si>
    <t>Lib-10395. sexto pago por alquiler de local para la oficina de tramitacion de planos y supervision de obras privadas del ministerio, en punta cana, municipio higuey, provincia la altagracia, correspondiente al mes de diciembre 2022.</t>
  </si>
  <si>
    <t xml:space="preserve">Lib-10423. pago de combustible, correspondiente al mes de diciembre 2022 (corte d/f 02/12/2022). </t>
  </si>
  <si>
    <t xml:space="preserve">B1500000186 </t>
  </si>
  <si>
    <t>Lib-10346. pago por servicio de contratacion de montaje de evento para entrega de viviendas, proyecto mi vivienda en villa esperanza, las matas de santa cruz, en monte cristi.</t>
  </si>
  <si>
    <t xml:space="preserve"> B1500008736</t>
  </si>
  <si>
    <t xml:space="preserve"> 09/12/2022</t>
  </si>
  <si>
    <t>Lib-10348. pago por concepto de adquisicion de cincuenta (50) paraguas grandes de una capa azul marino, para uso del personal de este ministerio.</t>
  </si>
  <si>
    <t xml:space="preserve">B1500000395 </t>
  </si>
  <si>
    <t xml:space="preserve"> 07/12/2022</t>
  </si>
  <si>
    <t>Lib-10471. tercer pago por servicios de fumigacion por periodo de 6 meses, correspondiente al mes de diciembre 2022.</t>
  </si>
  <si>
    <t>B1500000091</t>
  </si>
  <si>
    <t xml:space="preserve"> 13/12/2022</t>
  </si>
  <si>
    <t>Lib-10524. pago por adquisicion de papel de impresion, post-it y rollos de papel termico.</t>
  </si>
  <si>
    <t xml:space="preserve">B1500000091  </t>
  </si>
  <si>
    <t>Lib-10713. primer pago por servicios de publicidad en medios de comunicación social: television, prensa y digital, en el programa hora libre por tni canal 51 de 2:00 pm a 3:00 pm, correspondiente al mes de noviembre del 2022.</t>
  </si>
  <si>
    <t xml:space="preserve">B1500000304  </t>
  </si>
  <si>
    <t xml:space="preserve">Lib-10714. pago por concepto de adquisicion de post-it y rollos de papel termico para ser utilizados en diferentes areas del ministerio. </t>
  </si>
  <si>
    <t>Lib-9916. saldo cubicación cb-01 y abono cub-02(34.93), ficha cbe00367, lote 3, por remodelacion del faro a colon, proyecto no. 00428, provincia santo domingo.</t>
  </si>
  <si>
    <t>Lib-9948. pago cubicación cb-01(57.74%) ficha cbe00575 por adquisición e instalación de mobiliario de oficina para el equipamiento del hospital docente padre billini, proyecto no.00523, distrito nacional.</t>
  </si>
  <si>
    <t>Lib-9954. saldo cubicación cb-01(29.10%), ficha cbe00481, lote 11, sub-lote 1, por adquisicion e instalacion de equipos medicos y mobiliarios medicos, para equipamiento del hospital municipal teofilo hernandez, ubicado en el municipio el seibo, provincia el seibo, proyecto no.00475.</t>
  </si>
  <si>
    <t xml:space="preserve">B1500000077  </t>
  </si>
  <si>
    <t>Lib-9364. pago cubicacion cb-03(39.06%), ficha cbv01781, (cesion de obra del contrato me-022-2018 del contratista rafael sosa villa, esta seria la cb-10), por construccion de 12 edificios economicos de tres (3) niveles y seis (6) aptos, de 65.00 m2, tipo e (of-01f), del proyecto invi esperanza san pedro de macoris no.00362.</t>
  </si>
  <si>
    <t>Lib-9350. pago 20% de avance inicial ficha cbe00645, lote 1, por mejoramiento de hábitat para viviendas reconstruidas por el paso del huracán, en la provincia la altagracia, proyecto no. 00538.</t>
  </si>
  <si>
    <t xml:space="preserve">4/10/2022, 28/11/2022 </t>
  </si>
  <si>
    <t>B1500000157, B1500000158</t>
  </si>
  <si>
    <t>Lib-10388. pago cubicación cb-03 y cb-4 (67.66%),  ficha cbe00407, lote 24, por mejoramiento de un estimado de 150 viviendas en hato mayor, proyecto dominicana se reconstruye ii no.00427.</t>
  </si>
  <si>
    <t>Lib-9759. abono cb-10(53.42%), ficha cbe00489, por construccion del hospital municipal san jose de las matas, provincia santiago, proyecto no.00483.</t>
  </si>
  <si>
    <t>Lib-9878. pago a cubicación cb-07(53.94%) ficha mev01779, lote 7, por construcción de 12 edif. económicos de tres niveles y seis apartamentos de 65 mts2 tipo e, 1 edif. económicos de 4 niveles y 8 apartamentos de 65 mts2 tipo e. calles de acceso y parqueos.proyecto no. 00368, invi villa esperanza san cristobal).</t>
  </si>
  <si>
    <t>Lib-9666. pago 20% de avance inicial ficha cbe00654, lote 10, mejormiento de habitat para viviendas reconstruidas por el paso del huracan, en la provincia santo domingo, proyecto no. 00538.</t>
  </si>
  <si>
    <t>Lib-9841. pago 20% de avance inicial ficha cbe 00660, lote 1, por construcción y reconstrucción de viviendas afectadas por el huracán fiona, fase ii, en la provincia santiago,proyecto no. 00539.</t>
  </si>
  <si>
    <t>Lib-10128. abono a cb-06 (51.08%), ficha cbe00556, por construccion del hospital general dr. nelson astacio, ciudad de la salud, del municipio santo domingo norte, prov. santo domingo, proyecto no. 00506, saldo a cesion de linea de credito de codom, srl con el banreservas (carimex, srl cede cesion de credito a codom, srl y esta a su vez al banco de reservas).</t>
  </si>
  <si>
    <t>Lib-10127. saldo a cb-06 (51.08%), ficha cbe00556, por construccion del hospital general dr. nelson astacio, ciudad de la salud, del municipio santo domingo norte, prov. santo domingo, proyecto no. 00506.</t>
  </si>
  <si>
    <t>Lib-10047. pago 20% de avance inicial ficha cbe00655, lote 11, por mejoramiento de hábitat para viviendas reconstruidas por el paso del huracán fiona, en la provincia santo domingo,proyecto no.00538.</t>
  </si>
  <si>
    <t>Lib-10062. pago 20% de avance inicial ficha cbe 00663, lote 4, por construcción y reconstrucción de viviendas afectadas por el huracán fiona, fase ii, en la provincia la vega, proyecto no. 00539 (ficha # cbe00663).</t>
  </si>
  <si>
    <t>Lib-10210. pago 20% de avance inicial ficha cbe00666, lote 7, construccion y reconstruccion de viviendas afectadas por el huracan fiona, fase ii, en la provincia santo domingo, region este, proyecto no. 00539.</t>
  </si>
  <si>
    <t>Lib-10223. pago cubicación cb-01(49.16%) ficha cbe00647 por mejoramiento de hábitat para viviendas reconstruidas por el paso del huracán fiona, en la provincia la altagracia, proyecto no. 00538.</t>
  </si>
  <si>
    <t>Lib-10275. pago cubicación cb-01(48.99%) ficha cbe 00646, lote 2, por mejoramiento de hábitat para viviendas reconstruidas por el paso del huracán fiona, en la provincia la altagracia, proyecto no.00538.</t>
  </si>
  <si>
    <t>Lib-10284. pago cubicación cb-01(52.73%), ficha cbe00654, lote 10, por mejoramiento de habitat para viviendas reconstruidas por el paso del huracan fiona, en la provincia santo domingo, proyecto no. 00538.</t>
  </si>
  <si>
    <t>Lib-10224. pago cubicación cb-01(47.10%), ficha cbe00653, lote 9, por mejoramiento de habitat para viviendas reconstruidas por el paso del huracan fiona, en la provincia santo domingo, proyecto no. 00538.</t>
  </si>
  <si>
    <t>Lib-10281. pago cubicación cb-01(51.95%) ficha cbe00655, lote 11, por mejoramiento de hábitat para viviendas reconstruidas por el paso del huracán fiona, en la provincia santo domingo,proyecto no.00538.</t>
  </si>
  <si>
    <t>Lib-10247. pago cubicación cb-01(44.63%), ficha cbe00650, lote 6, por mejoramiento de habitat para viviendas reconstruidas por el paso del huracan fiona, en la provincia la romana, proyecto no. 00538.</t>
  </si>
  <si>
    <t>Lib-10246. pago cubicación cb-01(42.12%) ficha cbe00652, lote 8, por mejoramiento de hábitat para viviendas reconstruidas por el paso del huracán fiona, en la provincia santo domingo, proyecto no.00538.</t>
  </si>
  <si>
    <t>Lib-10259. pago cubicación cb-01(47.33%) del contrato mivhed-cb-ob-peen-037-2022, ficha cbe00651, lote 7, por mejoramiento de hábitat para viviendas reconstruidas por el paso del huracán fiona, en la provincia santo domingo,proyecto no. 00538.</t>
  </si>
  <si>
    <t>Lib-10396. pago cubicación cb-07(98.33%) ficha cbe00335, lote 4, por programa de cambio de pisos de tierra por pisos de cemento en la región enriquillo, r.d., provincia bahoruco, proyecto no. 00419.</t>
  </si>
  <si>
    <t xml:space="preserve">B1500000301  </t>
  </si>
  <si>
    <t>Lib-10522. pago cubicación cb-01(35.51%) ficha cbe 00613, lote 4, por ejecución del proyecto de terminación y rehabilitación de edificaciones y áreas exteriores en el sector invivienda, santo domingo este, rehabilitación de áreas exteriores, terminación y rehabilitación de edificaciones y áreas exteriores en el sector de invivienda proyecto no.00531, provincia santo domingo.</t>
  </si>
  <si>
    <t xml:space="preserve">B1500000165 </t>
  </si>
  <si>
    <t>Lib-10549. pago cubicación cb-03(42.50%), por construccion y mejoramiento de viviendas sociales en la provincia duarte, proyecto dominicana se reconstruye ii, no. 00427.</t>
  </si>
  <si>
    <t>Lib-10500. pago cubicación cb-01(16.99%) ficha cbe00549, lote 33, por construccion y mejoramiento de viviendas sociales, dominicana se reconstruye iii, provincia san juan, proyecto no. 00503.</t>
  </si>
  <si>
    <t xml:space="preserve">B150000008  </t>
  </si>
  <si>
    <t>Lib-10644. pago cubicación cb-04(85.32%), ficha cbe00415, lote 32, por mejoramiento de un estimado de 225 viviendas en san cristobal, proyecto dominicana se reconstruye ii no.00427.</t>
  </si>
  <si>
    <t>Lib-10497. cuarto aporte de recursos financieros en virtud de la adenda no. 5 del contrato de fideicomiso de administracion mi vivienda y en base a su actualizacion clausula quinta numeral 5.1.2.4, proyecto: construccion de 1,912 viviendas en cuidad modelo, municipio santo domingo norte, fuente no. 10.</t>
  </si>
  <si>
    <t>Lib-10499. quinto aporte de recursos financieros en virtud de la adenda no. 5 del contrato de fideicomiso de administracion mi vivienda y en base a su actualizacion clausula quinta numeral 5.1.2.4, proyecto: construccion de 1,912 viviendas en cuidad modelo, municipio santo domingo norte, fuente no. 10.</t>
  </si>
  <si>
    <t>Lib-9724. pago cubicación cb-01(32.37%) ficha cbe00573, por adquisición e instalación de mobiliario de oficina para el equipamiento del hospital municipal de villa hermosa proyecto no. 00521,provincia la romana.</t>
  </si>
  <si>
    <t>Lib-10547. pago de viaticos en operativos de supervision, construccion y reconstruccion de viviendas para personal descrito en el expediente anexo, grupo no. 40.</t>
  </si>
  <si>
    <t>Lib-10675. pago de viaticos en operativos de supervision, construccion y reconstruccion de viviendas para personal descrito en el expediente anexo.</t>
  </si>
  <si>
    <t>B1500000329, B1500000330</t>
  </si>
  <si>
    <t xml:space="preserve">Lib-10553. cuarto pago por servicios de mantenimientos preventivos y correctivos de la flotilla vehicular de este ministerio, durante el periodo de noviembre del 2022. </t>
  </si>
  <si>
    <t xml:space="preserve">B1500000390 </t>
  </si>
  <si>
    <t xml:space="preserve"> 12/12/2022</t>
  </si>
  <si>
    <t>Lib-10550. pago por adquisicion de una camioneta doble cabina 4x4, tipo 2, marca: chevrolet, modelo: silverado high count, año 2022, color negro, chasis 3gcuy9el0ng201093, placa: l453774, para ser utilizados en los trabajos de reconstruccion de viviendas afectadas por el huracan fiona. lote 2.</t>
  </si>
  <si>
    <t xml:space="preserve">Lib-10703. cuarto pago por suministro e instalcion de breaker de 225 amp japones y extractores industriales kdk7000 cfm 120v para cuarto de control planta electrica 350kw del edificio ii de este ministerio, por servicio de mantenimiento preventivo y correctivo de plantas electricas. </t>
  </si>
  <si>
    <t>Lib-10649. segundo y ultimo pago del contrato de compraventa no. mivhed-ccv-dup-001-2022, correspondiente al 50% restante de la compra de terreno en azua de compostela, prov. azua, para la construccion de un subcentro de la universidad autonoma de santo domingo (uasd.</t>
  </si>
  <si>
    <t xml:space="preserve">B1500000013 </t>
  </si>
  <si>
    <t>Lib-10679. pago por servicio de estacion liquida para cuatrocientas (400) personas, utilizada en la entrega de apartamentos del proyecto mi vivienda en villa esperanza, las matas de santa cruz, en montne cristi.</t>
  </si>
  <si>
    <t xml:space="preserve">B1500000015 </t>
  </si>
  <si>
    <t xml:space="preserve">Lib-10725. pago por servicios de transporte de carga para distribucion de matteriales en el distrito nacional y la provincia santo domingo, en ocacion a los trabajos de reparacion de viviendas efectadas por la vaguada del contrato (4) del mes de noviembre. </t>
  </si>
  <si>
    <t>B1500001278, B1500001280, B1500001256, B1500001258</t>
  </si>
  <si>
    <t>16/5/2022, 17/10/2022, 15/11/2022</t>
  </si>
  <si>
    <t>Lib-10748. tercer pago por servicios de consultas de buro de crédito del sistema de data credito para apoyo de la cartera hipotecaria de creditos y cobros del ministerio. correspondiente al periodo desde el 15/09/2022 hasta el 14/11/2022.</t>
  </si>
  <si>
    <t xml:space="preserve">B1500002715 </t>
  </si>
  <si>
    <t>Lib-10818. primer pago por servicios de publicidad en medios de comunicación social: television, radio y medio digital, por un periodo de dos (2) meses, desarrollado de la siguiente: cuatro (4) inserciones por mes, en el programa protagonistas con ivana gavrilovic, los sabados a las 11:00 a.m. correspondiente al mes de diciembre del 2022.</t>
  </si>
  <si>
    <t xml:space="preserve">B1500000466  </t>
  </si>
  <si>
    <t>Lib-10814. pago no. diecinueve por servicio de pagos de deducibles en caso de siniestro para reparaciones de los vehiculos.</t>
  </si>
  <si>
    <t>19/12/2022, 25/10/2022</t>
  </si>
  <si>
    <t>B1500000309, B1500000289</t>
  </si>
  <si>
    <t>Lib-10804. pago por adquisicion de materiales gastables de oficina para uso de este ministerio.</t>
  </si>
  <si>
    <t xml:space="preserve"> B1500107131</t>
  </si>
  <si>
    <t>Lib-10821. primer pago por adquisicion de tickets de combustible de gasolina para uso de la flotilla vehicular del ministerio.</t>
  </si>
  <si>
    <t>B1500000158</t>
  </si>
  <si>
    <t xml:space="preserve">Lib-10851. octavo pago por servicio de lavanderia para manteles y bambalinas. </t>
  </si>
  <si>
    <t>Lib-9735. pago 20% de avance inicial ficha cbe00669, lote 10, construccion y reconstruccion de viviendas afectadas por el huracan fiona, fase ii, en la provincia duarte, region norte, proyecto no. 00539.</t>
  </si>
  <si>
    <t>Lib-10358. pago 20% de avance inicial ficha cbe00662, lote 3, por construcción y reconstrucción de viviendas afectadas por el huracán fiona, fase ii, en la provincia la vega,proyecto no. 00539.</t>
  </si>
  <si>
    <t>Lib-10384. abono cubicación cb-09(75.47%) ficha cbe00497, por readecuacion y reforzamiento del hospital padre billini, distrito nacional.. proyecto no. 00490, distrito nacional.</t>
  </si>
  <si>
    <t xml:space="preserve">B1500000068  </t>
  </si>
  <si>
    <t>Lib-10645.pago cubicación cb-04(76.40%)  lote 25, por construcción y mejoramiento de viviendas sociales programa dominicana se reconstruye ii,provincia la romana, proyecto no. 00427.</t>
  </si>
  <si>
    <t>Lib-10245. pago cubicación cb-01(39.69%) del contrato mivhed-cb-ob-peen-040-2022, ficha cbe00656, lote 12, por mejoramiento de hábitat para viviendas reconstruidas por el paso del huracán fiona, en la provincia santo domingo, proyecto no.00538.</t>
  </si>
  <si>
    <t>Lib-10267. pago cubicación cb-01(47.52%), ficha cbe00648, lote 4, para mejoramiento de habitat para viviendas reconstruidas por el paso del huracan fiona, en la provincia la romana, proyecto no.00538.</t>
  </si>
  <si>
    <t>Lib-10385. 2do. abono cubicación cb-09(75.47%) ficha cbe00497, por readecuacion y reforzamiento del hospital padre billini, distrito nacional.. proyecto no. 00490, distrito nacional.</t>
  </si>
  <si>
    <t>Lib-10628.pago cubicación cb-01(59.78%) ficha cbe00620, lote 7, por ejecución del proyecto de terminación y rehabilitación de edificaciones y áreas exteriores en el sector invivienda, santo domingo este, proyecto no. 00533, prov. santo domingo.</t>
  </si>
  <si>
    <t>Lib-10461. 3er abono a cubicación cb-09(75.47%) ficha cbe00497, por readecuacion y reforzamiento del hospital padre billini, distrito nacional.. proyecto no. 00490, distrito nacional.</t>
  </si>
  <si>
    <t>Lib-10551. pago cubicación cb-01(59.68%) ficha cbe00608,lote 5, por ejecución del proyecto de terminación y rehabilitación de edificaciones y áreas exteriores en el sector invivienda, santo domingo este, 5-rehabilitación de fachada exterior de 56 edificios y terminación y rehabilitación de edificaciones y áreas exteriores en el sector de invivienda, proyecto no.00531, provincia santo domingo.</t>
  </si>
  <si>
    <t>Lib-10552.pago cubicación cb-01(25.23%) ficha cbe00611, lote 8, por ejecución del proyecto de terminación y rehabilitación de edificaciones y áreas exteriores en el sector invivienda, santo domingo este, rehabilitación de fachada exterior de 56 edificios y terminación y rehabilitación de edificaciones y áreas exteriores en el sector de invivienda, proyecto no.00531, provincia santo domingo.</t>
  </si>
  <si>
    <t>Lib-10520. pago cubicación cb-01(42.02%) ficha cbe00645, lote 1, por mejoramiento de hábitat para viviendas reconstruidas por el paso del huracán fiona, en la provincia la altagracia,proyecto no.00538.</t>
  </si>
  <si>
    <t xml:space="preserve">B1500000148  </t>
  </si>
  <si>
    <t>Lib-10598. pago cubicación cb-03(61.87%), ficha cbe00375, lote 7, por cambio de pisos de tierra por pisos de cemento para las regiones norte y este del pais, proyecto cambio de pisos de tierra por pisos de cemento para las regiones norte y este del país, en el municipio las terrenas, sanchez y samana, provincia de samana no.00426.</t>
  </si>
  <si>
    <t>Lib-10528. pago cubicación cb-01(24.82%) ficha cbe00545, lote 29, por construcción y mejoramiento de viviendas sociales, programa dominicana se reconstruye iii, provincia monte plata, proyecto 00503.</t>
  </si>
  <si>
    <t>Lib-10590. pago cubicación cb-05(95.57%) ficha cbe00327, lote 6, por programa de cambio de pisos de tierra por pisos de cemento en las provincias san juan y elias piña, r.d.,proyecto no.00418.</t>
  </si>
  <si>
    <t xml:space="preserve">B1500000215 </t>
  </si>
  <si>
    <t>Lib-10711. pago cubicación cb-04(97.56%) ficha cbe00384, lote 1, por construcción y mejoramiento de viviendas sociales dominicana se reconstruye ii, proyecto no.00427.</t>
  </si>
  <si>
    <t>B1500000214</t>
  </si>
  <si>
    <t xml:space="preserve">  09/11/2022</t>
  </si>
  <si>
    <t>Lib-10667. pago cubicación cb-03(92.61%), ficha cbe00386, lote 3, por mejoramiento de un estimado de 150 viviendas en elias piña, proyecto dominicana se reconstruye ii no.00427.</t>
  </si>
  <si>
    <t>Publi Master Eirl</t>
  </si>
  <si>
    <t>Cecilia Ybelis Jimenez Perez</t>
  </si>
  <si>
    <t>Pollos Sandie Restaurant, Srl</t>
  </si>
  <si>
    <t>Grupo Circinos Gcs Srl</t>
  </si>
  <si>
    <t>Obi Tv Srl</t>
  </si>
  <si>
    <t>Soluciones Greikol Srl</t>
  </si>
  <si>
    <t>Ascary Corp Srl</t>
  </si>
  <si>
    <t>Teleimpacto S R L</t>
  </si>
  <si>
    <t>Royny Ernesto Arzeno Perez</t>
  </si>
  <si>
    <t>Radiocadena Comercial Srl</t>
  </si>
  <si>
    <t>Robsurveyrd, Eirl</t>
  </si>
  <si>
    <t>Saludos Comunicaciones Frias, Srl.</t>
  </si>
  <si>
    <t>Operaciones Super Canal Rd Srl</t>
  </si>
  <si>
    <t>Jcq Ingenieria En Ascensores, S. R. L.</t>
  </si>
  <si>
    <t>Go 3 Eventos Y Audiovisuales Srl</t>
  </si>
  <si>
    <t>Mdl Entertainment Srl</t>
  </si>
  <si>
    <t>Servicios Publicitarios Grupo Hidor Srl</t>
  </si>
  <si>
    <t>Consorcio De Tarjetas Dominicanas S A</t>
  </si>
  <si>
    <t>Switch Media Technology Switch Mt Srl</t>
  </si>
  <si>
    <t>Nueva Editora La Informacion C Por A</t>
  </si>
  <si>
    <t>Radio &amp; Tecnica Srl</t>
  </si>
  <si>
    <t>Lib-9904</t>
  </si>
  <si>
    <t>Lib-10835</t>
  </si>
  <si>
    <t xml:space="preserve">B1500000251  </t>
  </si>
  <si>
    <t>Lib-9904. pago por concepto de adquisicion de alfombras con logo institucional para los edificios i, ii y ii-b de este ministerio.</t>
  </si>
  <si>
    <t xml:space="preserve">B1500000159 </t>
  </si>
  <si>
    <t xml:space="preserve"> 22/11/2022 </t>
  </si>
  <si>
    <t>Lib-10835. pago por concepto de honorarios por servicios notariales de cuatro (04) actos autenticos.</t>
  </si>
  <si>
    <t>B1500148896, B1500149254, B1500149248, B1500147756, B1500149481, B1500153570, B1500153559, B1500153558, B1500153560, B1500153561, B1500153562, B1500153564, B1500153565, B1500153566, B1500153567, B1500153568, B1500149796, B1500149643, B1500149632, B1500149800, B1500149506</t>
  </si>
  <si>
    <t xml:space="preserve"> 21/11/2022, 05/12/2022,  28/11/2022,  24/09/2022, 05/12/2022,  08/12/2022,  07/12/2022, 13/12/2022,  09/12/2022, 05/12/2022, 13/12/2022  02/12/2022</t>
  </si>
  <si>
    <t xml:space="preserve">B1500003440  </t>
  </si>
  <si>
    <t>B1500002170, B1500002171, B1500002172, B1500002173, B1500002174, B1500002175, B1500002176, B1500002177, B1500002178, B1500002179, B1500002180 y abono a la fact. ncf no. B1500002181</t>
  </si>
  <si>
    <t>Primer pago por adquisicion de doce (12) unidades de camionetas, doble cabina 4x4, año 2023, marca mitsubishi, modelo: l200, otras especificaciones, para ser utilizadas en los trabajos de reconstruccion de viviendas afectadas por el paso del huracan fiona, lote 1 y 5.</t>
  </si>
  <si>
    <t xml:space="preserve">B1500000174, B1500000175  </t>
  </si>
  <si>
    <t xml:space="preserve"> B1500000451  </t>
  </si>
  <si>
    <t>B1500001850, B1500001851</t>
  </si>
  <si>
    <t>B1500005852 y abono a la fact. ncf no. B1500005853</t>
  </si>
  <si>
    <t>B1500000057</t>
  </si>
  <si>
    <t xml:space="preserve"> B1500000077 </t>
  </si>
  <si>
    <t xml:space="preserve"> 16/12/2022</t>
  </si>
  <si>
    <t xml:space="preserve">B1500002714  </t>
  </si>
  <si>
    <t xml:space="preserve">B1500001450  </t>
  </si>
  <si>
    <t xml:space="preserve">B1500000033 </t>
  </si>
  <si>
    <t xml:space="preserve">B1500000383  </t>
  </si>
  <si>
    <t xml:space="preserve">B1500000280 </t>
  </si>
  <si>
    <t xml:space="preserve">B1500000648, B1500000663 </t>
  </si>
  <si>
    <t xml:space="preserve">Cuarto pago por servicio de mantenimiento preventivo y correctivo de los ascensores del edificio i y ii de este ministerio, dirigido a mipymes, correspondiente a los meses de noviembre y diciembre del 2022. </t>
  </si>
  <si>
    <t xml:space="preserve">B1500000199 </t>
  </si>
  <si>
    <t xml:space="preserve">B1500000094 </t>
  </si>
  <si>
    <t xml:space="preserve"> 20/12/2022</t>
  </si>
  <si>
    <t xml:space="preserve">B1500000092 </t>
  </si>
  <si>
    <t xml:space="preserve"> 15/12/2022</t>
  </si>
  <si>
    <t xml:space="preserve"> B1500000072 </t>
  </si>
  <si>
    <t xml:space="preserve">B1500000430  </t>
  </si>
  <si>
    <t xml:space="preserve">B1500000429 </t>
  </si>
  <si>
    <t>Pago por concepto de servicios de publicidad en el evento villa navidad , en las localidades de santo domingo y santiago de los caballeros.</t>
  </si>
  <si>
    <t xml:space="preserve">B1500000059  </t>
  </si>
  <si>
    <t xml:space="preserve">B1500001449 </t>
  </si>
  <si>
    <t xml:space="preserve">B1500000411  </t>
  </si>
  <si>
    <t xml:space="preserve">B1500046622 </t>
  </si>
  <si>
    <t>Lib-10781</t>
  </si>
  <si>
    <t>Lib-10778</t>
  </si>
  <si>
    <t>Lib-10768</t>
  </si>
  <si>
    <t>Lib-10712</t>
  </si>
  <si>
    <t>Lib-10860</t>
  </si>
  <si>
    <t>Lib-10779</t>
  </si>
  <si>
    <t>Lib-10775</t>
  </si>
  <si>
    <t>Lib-10746</t>
  </si>
  <si>
    <t>Lib-10747</t>
  </si>
  <si>
    <t>Lib-10724</t>
  </si>
  <si>
    <t>Lib-10767</t>
  </si>
  <si>
    <t>Lib-10777</t>
  </si>
  <si>
    <t>Lib-10780</t>
  </si>
  <si>
    <t>Lib-10806</t>
  </si>
  <si>
    <t>Lib-10807</t>
  </si>
  <si>
    <t>Lib-10813</t>
  </si>
  <si>
    <t>Lib-10823</t>
  </si>
  <si>
    <t>Lib-10819</t>
  </si>
  <si>
    <t>Lib-10822</t>
  </si>
  <si>
    <t>Lib-10816</t>
  </si>
  <si>
    <t>Lib-10850</t>
  </si>
  <si>
    <t>Lib-10849</t>
  </si>
  <si>
    <t>Lib-10855</t>
  </si>
  <si>
    <t>Lib-10857</t>
  </si>
  <si>
    <t>Lib-10874</t>
  </si>
  <si>
    <t>Lib-10920</t>
  </si>
  <si>
    <t>Lib-10945</t>
  </si>
  <si>
    <t>Lib-10947</t>
  </si>
  <si>
    <t>Lib-10781. Quinto pago de la orden de servicios no. mivhed-2022-00268, proceso no. mivhed-daf-cm-2022-0094 d/f 05/08/2022, con las facturas ncf no. , por servicio para el suministro de agua potable a los edificios i y ii de este ministerio y la adquisicion de botellones de agua, segun da/1605/2022 d/f 14/12/2022.</t>
  </si>
  <si>
    <t xml:space="preserve">Lib-10781. Pago por suministro de almuerzos y cenas para el personal que esta trabajando en la zona este, por el paso del huracan fiona. </t>
  </si>
  <si>
    <t>Lib-10712. Sexto pago por extension de vigencia al contrato de alquiler del contrato de servicio de alquiler de parqueos) con las facturas ncf no. , por concepto de alquiler y mantenimiento del local comercial ubicado en el edificio ramon perez avila, calle cesar nicolas penson, no. 26, gazcue, correspondiente a los meses desde octubre a diciembre del 2020.</t>
  </si>
  <si>
    <t>Lib-10860. Primer pago por servicios de publicidad en medios de comunicacion social, television, prensa y digital, noticias rnn, correspondiente al periodo desde el 01 al 30 de noviembre del 2022.</t>
  </si>
  <si>
    <t>Lib-10779. Octavo pago  por contratacion de servicio de suministro de almuerzos y cenas para el personal de distintas areas del ministerio, durante el periodo desde el 1 al 12 de diciembre del 2022.</t>
  </si>
  <si>
    <t>Lib-10775. Primer pago por adq. de dos (02) unidades de camiones, marca hyundai, modelo: hd-65, año 2023, color: blanco, para ser utilizados en los trabajos de reconstruccion de viviendas afectadas por el paso del huracan fiona, otras espec., para ser utilizadas en los trabajos de reconstruccion de viviendas afectadas por el paso del huracan fiona, lote 3 y 4.</t>
  </si>
  <si>
    <t>Lib-10746. Primer pago por adquisicion de papel higienico y servilletas para uso de todo el personal del ministerio.</t>
  </si>
  <si>
    <t>Lib-10747. Primer pago correspondiente al 20% de avance inicial por concepto de adquisicion e instalacion de generadores electricos y tanques de combustible.</t>
  </si>
  <si>
    <t>Lib-10724. Pago por servicio de publicidad en medios de comunicación social: television, prensa y digital, que seran desarrollados de la forma siguiente: ocho (8) cuñas diarias mas cuatro (4) bonificadas, en el programa regular a traves de teleimpacto canal 22 y 52, por un periodo de dos (2) meses: correspondiente al mes de noviembre del 2022.</t>
  </si>
  <si>
    <t>Lib-10767. Primer pago por servicio de publicidad en medios de comunicacion social: radio, television y digital, en el programa heraldo oriental, correspondiente al mes de diciembre 2022.</t>
  </si>
  <si>
    <t>Lib-10777. Segundo y ultimo pago por servicio de publicidad en medios de comunicación social: television, radio y medios digital, en los programas noticias &amp; mucho mas y noticias snm emision estelar, correspondiente al mes de diciembre del 2022.</t>
  </si>
  <si>
    <t>Lib-10780. Pago por servicios de publicidad de transmision especial para la cobertura de la entrega de la primera (1ra) etapa del proyecto mi vivienda, ciudad modelo, programa el sol de la mañana, entrega de 500 apartamemtos, correspondiente al dia 23 de noviembre del 2022.</t>
  </si>
  <si>
    <t>Lib-10806. Pago por adquisicion de colectores de datos geologicos portatil.</t>
  </si>
  <si>
    <t xml:space="preserve">Lib-10807. Pago por concepto de servicios de publicidad en medios de comunicación social: television, radio y digital, en los programas la revista, la hora estelar y el cafecito, por un periodo de un (1) mes, correspondiente al mes de diciembre del 2022. </t>
  </si>
  <si>
    <t xml:space="preserve">Lib-10813. Primer pago por concepto de servicios de publicidad en medios de comunicación social: television, prensa y digital, en los programas abriendo la mañana, super noticias y tu pais al dia, por un periodo de dos (2) meses, correspondiente al mes de noviembre del 2022. </t>
  </si>
  <si>
    <t>Lib-10823. Pago por servicios de produccion, transminision en vivo y otros contenidos publicitarios para las entregas de 1) plan mi vivienda, hato nuevo, fase 2, ii) plan mi vivienda, la barranquita, fase 2.</t>
  </si>
  <si>
    <t xml:space="preserve">Lib-10822. Pago por concepto de servicio de publicidad en medios de comunicación social: radio y digital, que seran desarrollados de la forma siguiente: en los programas periodico de ultimo minuto media, sin filtro radio show, esto no es radio, dos (2) cuñas diarias y un (1) banner pagina principal del periodico, por un periodo de un (1) mes. </t>
  </si>
  <si>
    <t>Lib-10816. Pago por concepto de servicios de publicidad en medios de comunicación social: radio y digital, a traves del especial alofoque - leyendas del deporte.</t>
  </si>
  <si>
    <t xml:space="preserve">Lib-10850. Primer pago por concepto de servicio de publicidad en medios de comunicación social: television, prensa y digital, que seran desarrollados de la forma siguiente: en los programa de television ontacto 36, que se transmite por la television canal 31 de claro y canal 33 de telecable y altice, por un periodo de dos (2) meses. </t>
  </si>
  <si>
    <t>Lib-10849. Pago de recarga de peajes ¨paso rapido¨ para la flotilla de vehiculos del mivhed.</t>
  </si>
  <si>
    <t>Lib-10855. Pago por concepto de servicios de produccion, campañas publicitarias institucionales, bono saldo mi hogar, fase i y plan dominicana se reconstruye.</t>
  </si>
  <si>
    <t>Lib-10874, Segundo y ultimo pago por adquisicion de papel higienico y servilletas para uso de todo el personal del ministerio.</t>
  </si>
  <si>
    <t>Lib-10920. Pago por concepto de la contratacion de los servicios de colocacion en medios impresos de circulacion nacional, correspondiente al mes de diciembre del 2022.</t>
  </si>
  <si>
    <t>Lib-10945. Pago por concepto de adquisicion de veinte (20) radios de comunicación (radios portatiles) y veinte (20) accesorios (hand free) para uso de la direccion de seguridad de este ministerio.</t>
  </si>
  <si>
    <t>Lib-10947. Pago por concepto de servicios de comunicación (voz, data y altice tv) de la cuenta no. 2152062 de este ministerio, durante el periodo desde el 23/11/2022 al 22/12/2022.</t>
  </si>
  <si>
    <t>E Business Directo S.a</t>
  </si>
  <si>
    <t>Jimenez Fernandez,srl</t>
  </si>
  <si>
    <t>Convexa &amp; Asociados, S.r.l.</t>
  </si>
  <si>
    <t>Ingeniería Filoyen, S.r.l.</t>
  </si>
  <si>
    <t>Constructora Villa Mejia, S.r.l.</t>
  </si>
  <si>
    <t>Ramirez &amp; Mojica Envoy Pack Courier Express Srl</t>
  </si>
  <si>
    <t>Constructora Echavarria Mota, S.r.l.</t>
  </si>
  <si>
    <t>Editora Listin Diario S.a.</t>
  </si>
  <si>
    <t>Kevin Morillo Media Eirl</t>
  </si>
  <si>
    <t>Grupo Diario Libre S A</t>
  </si>
  <si>
    <t>Lib-10776</t>
  </si>
  <si>
    <t>Lib-10091</t>
  </si>
  <si>
    <t>Lib-9755</t>
  </si>
  <si>
    <t>Lib-10670</t>
  </si>
  <si>
    <t>Lib-10853</t>
  </si>
  <si>
    <t>Lib-10629</t>
  </si>
  <si>
    <t>Lib-10745</t>
  </si>
  <si>
    <t>Lib-10668</t>
  </si>
  <si>
    <t>Lib-10749</t>
  </si>
  <si>
    <t>Lib-10669</t>
  </si>
  <si>
    <t>Lib-10684</t>
  </si>
  <si>
    <t>Lib-10744</t>
  </si>
  <si>
    <t>Lib-10886</t>
  </si>
  <si>
    <t>Lib-10854</t>
  </si>
  <si>
    <t>Lib- 10924</t>
  </si>
  <si>
    <t>Lib-10948</t>
  </si>
  <si>
    <t>Lib-10915</t>
  </si>
  <si>
    <t>Lib-10954</t>
  </si>
  <si>
    <t>Lib-10953</t>
  </si>
  <si>
    <t xml:space="preserve">B1500000012  </t>
  </si>
  <si>
    <t>Lib-10776. pago por concepto de colaboracion economica como apoyo al torneo de tenis camel¨s open stage 3, el cual se llevara a cabo desde el 07 de sertiembre al 07 de octubre2022.</t>
  </si>
  <si>
    <t xml:space="preserve">B1500000120  </t>
  </si>
  <si>
    <t>Lib-10091. pago cubicación cb-02, (cb-03 negativa) y cb-04(26%), ficha cbe00363, lote 3, por construccion de viviendas sociales y mejoramiento de viviendas en la region sur, provincia elias piña, proyecto no. 00421, abono cesion de linea de credito con el banco de reservas.</t>
  </si>
  <si>
    <t>Lib-9755. pago cubicación cb-01(16.22%) por construccion y mejoramiento de viviendas sociales, dominicana se reconstruye iii, lote 20, provincia samana. proy: construcción y mejoramiento de viviendas sociales dominicana se reconstruye iii [00503] . (ficha # cbe00536).</t>
  </si>
  <si>
    <t>Lib-10670. abono a cubicación cb-01(46.10%), ficha cbe00649, lote 5, por mejoramiento de hábitat para viviendas reconstruidas por el paso del huracán fiona, en la provincia la romana, proyecto no.538.</t>
  </si>
  <si>
    <t>Lib-10853. pago 20% de avance inicial ficha cbe00664, lote 5, por construcción y reconstrucción de viviendas afectadas por el huracán fiona, fase ii, en la provincia san pedro de macoris, proyecto 00539.</t>
  </si>
  <si>
    <t>Lib-10629. pago cubicación cb-16(95.76%), ficha mev01773, lote 6, por construcción de 12 edif. económicos de tres niveles y seis apartamentos de 65 mts2 tipo e, un 1 edif. económico de 4 niveles y 8 apartamentos de 65 mts2 tipo e y calles de acceso y parqueos, en la provincia santiago rodriguez, proyecto villa esperanza santiago rodriguez, no.00359.</t>
  </si>
  <si>
    <t>Lib-10745. abono cubicación cb-01(69.88%) ficha cbe00643, por construccion del lote d, suministro e instalaciones electricas, del hospital municipal de villa hermosa, prov. la romana, proyecto no. 0000541.</t>
  </si>
  <si>
    <t>Lib-10668. pago cubicación cb-01(33.31%) ficha cbe00605, lote 2, por ejecución del proyecto de terminación y rehabilitación de edificaciones y áreas exteriores en el sector invivienda, santo domingo este,provincia santo domingo proyecto no. 00531.</t>
  </si>
  <si>
    <t>Lib-10749. abono a cubicación cb-06(93.25%), ficha cbe00498, lote a, por construccion de la primera (1ra) etapa de la ciudad universitaria curhama (centro universitario regional uasd-hato mayor), proyecto no.00491.</t>
  </si>
  <si>
    <t>Lib-10669. pago cubicación cb-01(18.78%), ficha cbe00554, lote 38, por construcción y mejoramiento de viviendas sociales en la provincia santo domingo, proyecto dominicana se reconstruye iii, no. 00503.</t>
  </si>
  <si>
    <t>Lib-10684. abono cubicación cb-07(62.65%), ficha cbe00444, por reparación general del hospital la esperanza, prov. valverde, proyecto no. 00438.</t>
  </si>
  <si>
    <t>Lib-10744. pago cubicación cb-04(61.09%), ficha cbe00419, lote 36, por construcción y mejoramiento de viviendas sociales dominicana se reconstruye ii, provincia santo domingo, proyecto no. 00427.</t>
  </si>
  <si>
    <t xml:space="preserve">B1500001422  </t>
  </si>
  <si>
    <t>Lib-10886. pago por concepto de adquisicion de diez (10) scarnner hp scanjet pro 2000s2 sheetfeed.</t>
  </si>
  <si>
    <t>Lib-10854. pago 20% de avance inicial ficha cbe 00553,lote 37, por construccion y mejoramiento de viviendas sociales, dominicana se reconstruye iii, en la jacobo majluta, santo domingo norte, proyecto no.00503.</t>
  </si>
  <si>
    <t xml:space="preserve"> B1500007777 </t>
  </si>
  <si>
    <t>Lib- 10924. pago por concepto de la contratacion de los servicios de colocacion en medios impresos de circulacion nacional, correspondiente al mes de diciembre del 2022.</t>
  </si>
  <si>
    <t xml:space="preserve">B1500000112  </t>
  </si>
  <si>
    <t xml:space="preserve">Lib-10948. segundo y ultimo pago por serv. de alquiler de retropala, para ser utilizado en la carga de materiales en el almacen de hato nuevo, por un periodo de dos (02) meses: desde 07 de noviembre hasta el 07 de diciembre del 2022. </t>
  </si>
  <si>
    <t>Lib-10915. pago de viaticos en operativos de supervision, construccion y reconstruccion de viviendas, para personal descrito en el expediente anexo, grupo 46.</t>
  </si>
  <si>
    <t xml:space="preserve">B1500000028 </t>
  </si>
  <si>
    <t>Lib-10954. primer pago por concepto de servicios de publicidad en medios de comunicación social: television y digital, a traves de estrellasyredees.net, correspondiente desde el 01 al 31 de diciembre del 2022.</t>
  </si>
  <si>
    <t xml:space="preserve">B1500002180 </t>
  </si>
  <si>
    <t>Lib-10953. pago por concepto de la contratacion de los servicios de colocacion en medios impresos de circulacion nacional, correspondiente al mes de diciembre del 2022.</t>
  </si>
  <si>
    <t>Typhon Soluciones, Tys, S.r.l.</t>
  </si>
  <si>
    <t>Consorcio Cocivilca-esconsa-roca</t>
  </si>
  <si>
    <t>Consorcio Lubarbati-vma</t>
  </si>
  <si>
    <t>Lib-10856</t>
  </si>
  <si>
    <t>Lib10766</t>
  </si>
  <si>
    <t>Lib-10272</t>
  </si>
  <si>
    <t>Lib-10356</t>
  </si>
  <si>
    <t>Lib-10317.</t>
  </si>
  <si>
    <t>Lib-10856. abono a cubicación cub-16 (92.20%) por construcción de 7 edif. económicos de tres niveles y seis apartamentos de 65 mts2 tipo e,sistema de abast. de agua potable y alcantarillados sanitario, movimiento de tierra, instalaciones electricas de 7 edificios, proyecto no.00364, provincia montecristi.</t>
  </si>
  <si>
    <t>Lib10766. pago 20% de avance inicial ficha cbe00671, lote 1, por construcción del estadio de baseball de bebecito del villar, proyecto no. 00543, municipio de bonao, provincia monseñor nouel.</t>
  </si>
  <si>
    <t>Lib-10272. abono a cubicación cb-07(43.25%) ficha cbe 00503, lote a, por construccion lote a "obra civil y arquitectonica", del hospital municipal de dajabon, prov. dajabon.. proyecto no.00494.</t>
  </si>
  <si>
    <t>Lib-10356. abono a cubicación cub.3 (36.64%)  ficha cbe00423, lote 4, por construccion del centro de retencion vehicular digesett del municipio santo domingo este, provincia santo domingo, proyecto 00431.</t>
  </si>
  <si>
    <t>Lib-10317. pago cubicación cb-03(36.64%) por construccion del centro de retencion vehicular digesett del municipio santo domingo este, provincia santo domingo. proy: construccion centro de retención vehicular digesett [00431], prov. santo domingo . (ficha # cbe00423).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</si>
</sst>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
    <numFmt numFmtId="165" formatCode="_-* #,##0.00\ _€_-;\-* #,##0.00\ _€_-;_-* &quot;-&quot;??\ _€_-;_-@_-"/>
    <numFmt numFmtId="166" formatCode="########0"/>
  </numFmts>
  <fonts count="39" x14ac:knownFonts="1">
    <font>
      <sz val="11"/>
      <color theme="1"/>
      <name val="Calibri"/>
      <family val="2"/>
      <scheme val="minor"/>
    </font>
    <font>
      <sz val="8"/>
      <name val="Courier New"/>
      <family val="3"/>
    </font>
    <font>
      <sz val="11"/>
      <color theme="1"/>
      <name val="Calibri"/>
      <family val="2"/>
      <scheme val="minor"/>
    </font>
    <font>
      <b/>
      <sz val="12"/>
      <name val="Times New Roman"/>
      <family val="1"/>
    </font>
    <font>
      <sz val="11"/>
      <color indexed="8"/>
      <name val="Calibri"/>
      <family val="2"/>
    </font>
    <font>
      <sz val="8"/>
      <name val="Calibri"/>
      <family val="2"/>
      <scheme val="minor"/>
    </font>
    <font>
      <sz val="8"/>
      <color theme="1"/>
      <name val="Calibri"/>
      <family val="2"/>
      <scheme val="minor"/>
    </font>
    <font>
      <b/>
      <sz val="8"/>
      <name val="Calibri"/>
      <family val="2"/>
      <scheme val="minor"/>
    </font>
    <font>
      <sz val="10"/>
      <name val="Times New Roman"/>
      <family val="1"/>
    </font>
    <font>
      <b/>
      <sz val="13"/>
      <name val="Times New Roman"/>
      <family val="1"/>
    </font>
    <font>
      <b/>
      <sz val="8"/>
      <color theme="1"/>
      <name val="Times New Roman"/>
      <family val="1"/>
    </font>
    <font>
      <sz val="8"/>
      <color theme="1"/>
      <name val="Times New Roman"/>
      <family val="1"/>
    </font>
    <font>
      <sz val="8"/>
      <name val="Times New Roman"/>
      <family val="1"/>
    </font>
    <font>
      <b/>
      <sz val="8"/>
      <name val="Times New Roman"/>
      <family val="1"/>
    </font>
    <font>
      <sz val="11"/>
      <color theme="1"/>
      <name val="Times New Roman"/>
      <family val="1"/>
    </font>
    <font>
      <b/>
      <sz val="11"/>
      <color theme="1"/>
      <name val="Calibri"/>
      <family val="2"/>
      <scheme val="minor"/>
    </font>
    <font>
      <b/>
      <sz val="7"/>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amily val="2"/>
    </font>
    <font>
      <sz val="8"/>
      <name val="Arial"/>
      <family val="2"/>
    </font>
    <font>
      <sz val="9"/>
      <name val="Arial"/>
      <family val="2"/>
    </font>
    <font>
      <sz val="10"/>
      <name val="Courier New"/>
    </font>
    <font>
      <b/>
      <sz val="12"/>
      <color theme="1"/>
      <name val="Calibri"/>
      <family val="2"/>
      <scheme val="minor"/>
    </font>
    <font>
      <sz val="12"/>
      <color theme="1"/>
      <name val="Calibri"/>
      <family val="2"/>
      <scheme val="minor"/>
    </font>
    <font>
      <sz val="12"/>
      <color theme="1"/>
      <name val="Times New Roman"/>
      <family val="1"/>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43" fontId="2" fillId="0" borderId="0" applyFont="0" applyFill="0" applyBorder="0" applyAlignment="0" applyProtection="0"/>
    <xf numFmtId="0" fontId="4" fillId="0" borderId="0"/>
    <xf numFmtId="43" fontId="4" fillId="0" borderId="0" applyFon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6" applyNumberFormat="0" applyAlignment="0" applyProtection="0"/>
    <xf numFmtId="0" fontId="25" fillId="9" borderId="7" applyNumberFormat="0" applyAlignment="0" applyProtection="0"/>
    <xf numFmtId="0" fontId="26" fillId="9" borderId="6" applyNumberFormat="0" applyAlignment="0" applyProtection="0"/>
    <xf numFmtId="0" fontId="27" fillId="0" borderId="8" applyNumberFormat="0" applyFill="0" applyAlignment="0" applyProtection="0"/>
    <xf numFmtId="0" fontId="28" fillId="10" borderId="9" applyNumberFormat="0" applyAlignment="0" applyProtection="0"/>
    <xf numFmtId="0" fontId="29" fillId="0" borderId="0" applyNumberFormat="0" applyFill="0" applyBorder="0" applyAlignment="0" applyProtection="0"/>
    <xf numFmtId="0" fontId="2" fillId="11" borderId="10" applyNumberFormat="0" applyFont="0" applyAlignment="0" applyProtection="0"/>
    <xf numFmtId="0" fontId="30" fillId="0" borderId="0" applyNumberFormat="0" applyFill="0" applyBorder="0" applyAlignment="0" applyProtection="0"/>
    <xf numFmtId="0" fontId="15" fillId="0" borderId="11" applyNumberFormat="0" applyFill="0" applyAlignment="0" applyProtection="0"/>
    <xf numFmtId="0" fontId="31"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1"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1"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43">
    <xf numFmtId="0" fontId="0" fillId="0" borderId="0" xfId="0"/>
    <xf numFmtId="0" fontId="1" fillId="2" borderId="0" xfId="0" applyFont="1" applyFill="1" applyAlignment="1">
      <alignment vertical="center"/>
    </xf>
    <xf numFmtId="14" fontId="6" fillId="0" borderId="1" xfId="0" applyNumberFormat="1" applyFont="1" applyBorder="1" applyAlignment="1">
      <alignment horizontal="center" vertical="center" wrapText="1"/>
    </xf>
    <xf numFmtId="2" fontId="6" fillId="0" borderId="1" xfId="0" applyNumberFormat="1" applyFont="1" applyBorder="1" applyAlignment="1">
      <alignment horizontal="right" vertical="center" wrapText="1"/>
    </xf>
    <xf numFmtId="0" fontId="7"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xf>
    <xf numFmtId="4" fontId="5" fillId="2" borderId="0" xfId="0" applyNumberFormat="1" applyFont="1" applyFill="1" applyAlignment="1">
      <alignment vertical="center"/>
    </xf>
    <xf numFmtId="165" fontId="5" fillId="2" borderId="0" xfId="0" applyNumberFormat="1" applyFont="1" applyFill="1" applyAlignment="1">
      <alignment horizontal="center" vertical="center"/>
    </xf>
    <xf numFmtId="0" fontId="0" fillId="2" borderId="0" xfId="0" applyFill="1"/>
    <xf numFmtId="0" fontId="8" fillId="2" borderId="0" xfId="0" applyFont="1" applyFill="1" applyAlignment="1">
      <alignment vertical="center"/>
    </xf>
    <xf numFmtId="14" fontId="10" fillId="4" borderId="1" xfId="0" applyNumberFormat="1" applyFont="1" applyFill="1" applyBorder="1" applyAlignment="1">
      <alignment horizontal="center" vertical="center" wrapText="1"/>
    </xf>
    <xf numFmtId="43" fontId="10" fillId="4" borderId="1" xfId="1"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0" fontId="12" fillId="2" borderId="0" xfId="0" applyFont="1" applyFill="1" applyAlignment="1">
      <alignment vertical="center"/>
    </xf>
    <xf numFmtId="0" fontId="13" fillId="2" borderId="0" xfId="0" applyFont="1" applyFill="1" applyAlignment="1">
      <alignment vertical="center"/>
    </xf>
    <xf numFmtId="0" fontId="12" fillId="3" borderId="0" xfId="0" applyFont="1" applyFill="1" applyAlignment="1">
      <alignment vertical="center"/>
    </xf>
    <xf numFmtId="0" fontId="13" fillId="2" borderId="0" xfId="0" applyFont="1" applyFill="1" applyAlignment="1">
      <alignment horizontal="left" vertical="center"/>
    </xf>
    <xf numFmtId="0" fontId="12" fillId="2" borderId="0" xfId="0" applyFont="1" applyFill="1" applyAlignment="1">
      <alignment horizontal="center" vertical="center"/>
    </xf>
    <xf numFmtId="0" fontId="11" fillId="0" borderId="0" xfId="0" applyFont="1" applyAlignment="1">
      <alignment horizontal="center"/>
    </xf>
    <xf numFmtId="164" fontId="13" fillId="2" borderId="0" xfId="0" applyNumberFormat="1" applyFont="1" applyFill="1" applyAlignment="1">
      <alignment vertical="center"/>
    </xf>
    <xf numFmtId="165" fontId="13" fillId="2" borderId="0" xfId="0" applyNumberFormat="1" applyFont="1" applyFill="1" applyAlignment="1">
      <alignment horizontal="center" vertical="center"/>
    </xf>
    <xf numFmtId="4" fontId="12" fillId="2" borderId="0" xfId="0" applyNumberFormat="1" applyFont="1" applyFill="1" applyAlignment="1">
      <alignment vertical="center"/>
    </xf>
    <xf numFmtId="165" fontId="12" fillId="2" borderId="0" xfId="0" applyNumberFormat="1" applyFont="1" applyFill="1" applyAlignment="1">
      <alignment horizontal="center" vertical="center"/>
    </xf>
    <xf numFmtId="0" fontId="14" fillId="0" borderId="0" xfId="0" applyFont="1"/>
    <xf numFmtId="0" fontId="3" fillId="2" borderId="0" xfId="0" applyFont="1" applyFill="1" applyAlignment="1">
      <alignment horizontal="center" vertical="center"/>
    </xf>
    <xf numFmtId="164" fontId="16" fillId="4" borderId="2" xfId="0" applyNumberFormat="1" applyFont="1" applyFill="1" applyBorder="1" applyAlignment="1">
      <alignment horizontal="right" vertical="center"/>
    </xf>
    <xf numFmtId="164" fontId="12" fillId="2" borderId="0" xfId="0" applyNumberFormat="1" applyFont="1" applyFill="1" applyAlignment="1">
      <alignment vertical="center"/>
    </xf>
    <xf numFmtId="43"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3" fillId="0" borderId="1" xfId="0" applyFont="1" applyBorder="1" applyAlignment="1">
      <alignment horizontal="left" wrapText="1"/>
    </xf>
    <xf numFmtId="43" fontId="6" fillId="0" borderId="1" xfId="1" applyFont="1" applyBorder="1" applyAlignment="1">
      <alignment horizontal="center" vertical="center" wrapText="1"/>
    </xf>
    <xf numFmtId="0" fontId="32" fillId="0" borderId="1" xfId="0" applyFont="1" applyBorder="1" applyAlignment="1">
      <alignment horizontal="left" wrapText="1"/>
    </xf>
    <xf numFmtId="0" fontId="35" fillId="0" borderId="1" xfId="0" applyFont="1" applyBorder="1"/>
    <xf numFmtId="166" fontId="34" fillId="0" borderId="1" xfId="0" applyNumberFormat="1" applyFont="1" applyBorder="1" applyAlignment="1">
      <alignment horizontal="center"/>
    </xf>
    <xf numFmtId="0" fontId="37" fillId="2" borderId="0" xfId="0" applyFont="1" applyFill="1"/>
    <xf numFmtId="0" fontId="38" fillId="2" borderId="0" xfId="0" applyFont="1" applyFill="1"/>
    <xf numFmtId="0" fontId="37" fillId="2" borderId="0" xfId="0" applyFont="1" applyFill="1" applyAlignment="1">
      <alignment horizontal="left"/>
    </xf>
    <xf numFmtId="0" fontId="9" fillId="2" borderId="0" xfId="0" applyFont="1" applyFill="1" applyAlignment="1">
      <alignment horizontal="center" vertical="center"/>
    </xf>
    <xf numFmtId="0" fontId="3" fillId="2" borderId="0" xfId="0" applyFont="1" applyFill="1" applyAlignment="1">
      <alignment horizontal="center" vertical="center"/>
    </xf>
    <xf numFmtId="0" fontId="36" fillId="2" borderId="0" xfId="0" applyFont="1" applyFill="1" applyAlignment="1">
      <alignment horizontal="left"/>
    </xf>
    <xf numFmtId="0" fontId="36" fillId="2" borderId="0" xfId="0" applyFont="1" applyFill="1" applyAlignment="1">
      <alignment horizontal="center"/>
    </xf>
    <xf numFmtId="0" fontId="37" fillId="2" borderId="0" xfId="0" applyFont="1" applyFill="1" applyAlignment="1">
      <alignment horizont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Millares 2" xfId="3" xr:uid="{0936741C-75F4-406A-8909-BCAF9454E67B}"/>
    <cellStyle name="Neutral" xfId="11" builtinId="28" customBuiltin="1"/>
    <cellStyle name="Normal" xfId="0" builtinId="0"/>
    <cellStyle name="Normal 2" xfId="2" xr:uid="{03F9C2C2-4C0F-42CD-99FE-171832B07D96}"/>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144462</xdr:colOff>
      <xdr:row>0</xdr:row>
      <xdr:rowOff>0</xdr:rowOff>
    </xdr:from>
    <xdr:to>
      <xdr:col>3</xdr:col>
      <xdr:colOff>357186</xdr:colOff>
      <xdr:row>4</xdr:row>
      <xdr:rowOff>88900</xdr:rowOff>
    </xdr:to>
    <xdr:pic>
      <xdr:nvPicPr>
        <xdr:cNvPr id="2" name="Imagen 1">
          <a:extLst>
            <a:ext uri="{FF2B5EF4-FFF2-40B4-BE49-F238E27FC236}">
              <a16:creationId xmlns:a16="http://schemas.microsoft.com/office/drawing/2014/main" id="{98204913-604A-484F-8311-C0AF53282911}"/>
            </a:ext>
          </a:extLst>
        </xdr:cNvPr>
        <xdr:cNvPicPr>
          <a:picLocks noChangeAspect="1"/>
        </xdr:cNvPicPr>
      </xdr:nvPicPr>
      <xdr:blipFill>
        <a:blip xmlns:r="http://schemas.openxmlformats.org/officeDocument/2006/relationships" r:embed="rId1"/>
        <a:stretch>
          <a:fillRect/>
        </a:stretch>
      </xdr:blipFill>
      <xdr:spPr>
        <a:xfrm>
          <a:off x="268287" y="0"/>
          <a:ext cx="1093787" cy="908050"/>
        </a:xfrm>
        <a:prstGeom prst="rect">
          <a:avLst/>
        </a:prstGeom>
      </xdr:spPr>
    </xdr:pic>
    <xdr:clientData/>
  </xdr:twoCellAnchor>
  <xdr:twoCellAnchor>
    <xdr:from>
      <xdr:col>1</xdr:col>
      <xdr:colOff>231775</xdr:colOff>
      <xdr:row>295</xdr:row>
      <xdr:rowOff>66675</xdr:rowOff>
    </xdr:from>
    <xdr:to>
      <xdr:col>4</xdr:col>
      <xdr:colOff>1006929</xdr:colOff>
      <xdr:row>295</xdr:row>
      <xdr:rowOff>74839</xdr:rowOff>
    </xdr:to>
    <xdr:cxnSp macro="">
      <xdr:nvCxnSpPr>
        <xdr:cNvPr id="5" name="Straight Connector 3">
          <a:extLst>
            <a:ext uri="{FF2B5EF4-FFF2-40B4-BE49-F238E27FC236}">
              <a16:creationId xmlns:a16="http://schemas.microsoft.com/office/drawing/2014/main" id="{DDBA7A8E-C88D-4BDB-941F-9F97B4656DD5}"/>
            </a:ext>
          </a:extLst>
        </xdr:cNvPr>
        <xdr:cNvCxnSpPr/>
      </xdr:nvCxnSpPr>
      <xdr:spPr>
        <a:xfrm>
          <a:off x="272596" y="97037979"/>
          <a:ext cx="2224315" cy="81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251733</xdr:colOff>
      <xdr:row>295</xdr:row>
      <xdr:rowOff>47625</xdr:rowOff>
    </xdr:from>
    <xdr:to>
      <xdr:col>10</xdr:col>
      <xdr:colOff>299357</xdr:colOff>
      <xdr:row>295</xdr:row>
      <xdr:rowOff>61232</xdr:rowOff>
    </xdr:to>
    <xdr:cxnSp macro="">
      <xdr:nvCxnSpPr>
        <xdr:cNvPr id="6" name="Straight Connector 6">
          <a:extLst>
            <a:ext uri="{FF2B5EF4-FFF2-40B4-BE49-F238E27FC236}">
              <a16:creationId xmlns:a16="http://schemas.microsoft.com/office/drawing/2014/main" id="{4F6E9BEE-9E5F-419F-835A-F16ED06A0436}"/>
            </a:ext>
          </a:extLst>
        </xdr:cNvPr>
        <xdr:cNvCxnSpPr/>
      </xdr:nvCxnSpPr>
      <xdr:spPr>
        <a:xfrm flipV="1">
          <a:off x="4578804" y="97018929"/>
          <a:ext cx="2177142"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B5B0-3EEF-4367-991C-AFD9609A1F99}">
  <dimension ref="B1:K302"/>
  <sheetViews>
    <sheetView tabSelected="1" view="pageBreakPreview" topLeftCell="A286" zoomScale="120" zoomScaleNormal="100" zoomScaleSheetLayoutView="120" workbookViewId="0">
      <selection activeCell="H300" sqref="H300"/>
    </sheetView>
  </sheetViews>
  <sheetFormatPr defaultColWidth="11.42578125" defaultRowHeight="15" x14ac:dyDescent="0.25"/>
  <cols>
    <col min="1" max="1" width="1.140625" customWidth="1"/>
    <col min="2" max="2" width="5.140625" customWidth="1"/>
    <col min="3" max="3" width="8.140625" customWidth="1"/>
    <col min="4" max="4" width="10.5703125" customWidth="1"/>
    <col min="5" max="5" width="26.42578125" customWidth="1"/>
    <col min="6" max="6" width="10.28515625" customWidth="1"/>
    <col min="7" max="7" width="8.85546875" customWidth="1"/>
    <col min="8" max="8" width="13.5703125" customWidth="1"/>
    <col min="9" max="9" width="12.28515625" customWidth="1"/>
    <col min="10" max="10" width="9.7109375" customWidth="1"/>
    <col min="11" max="11" width="7.140625" customWidth="1"/>
  </cols>
  <sheetData>
    <row r="1" spans="2:11" ht="16.5" x14ac:dyDescent="0.25">
      <c r="B1" s="38" t="s">
        <v>4</v>
      </c>
      <c r="C1" s="38"/>
      <c r="D1" s="38"/>
      <c r="E1" s="38"/>
      <c r="F1" s="38"/>
      <c r="G1" s="38"/>
      <c r="H1" s="38"/>
      <c r="I1" s="38"/>
      <c r="J1" s="38"/>
      <c r="K1" s="38"/>
    </row>
    <row r="2" spans="2:11" ht="16.5" x14ac:dyDescent="0.25">
      <c r="B2" s="38" t="s">
        <v>5</v>
      </c>
      <c r="C2" s="38"/>
      <c r="D2" s="38"/>
      <c r="E2" s="38"/>
      <c r="F2" s="38"/>
      <c r="G2" s="38"/>
      <c r="H2" s="38"/>
      <c r="I2" s="38"/>
      <c r="J2" s="38"/>
      <c r="K2" s="38"/>
    </row>
    <row r="3" spans="2:11" ht="15.75" x14ac:dyDescent="0.25">
      <c r="B3" s="39" t="s">
        <v>0</v>
      </c>
      <c r="C3" s="39"/>
      <c r="D3" s="39"/>
      <c r="E3" s="39"/>
      <c r="F3" s="39"/>
      <c r="G3" s="39"/>
      <c r="H3" s="39"/>
      <c r="I3" s="39"/>
      <c r="J3" s="39"/>
      <c r="K3" s="39"/>
    </row>
    <row r="4" spans="2:11" ht="15.75" x14ac:dyDescent="0.25">
      <c r="B4" s="39" t="s">
        <v>20</v>
      </c>
      <c r="C4" s="39"/>
      <c r="D4" s="39"/>
      <c r="E4" s="39"/>
      <c r="F4" s="39"/>
      <c r="G4" s="39"/>
      <c r="H4" s="39"/>
      <c r="I4" s="39"/>
      <c r="J4" s="39"/>
      <c r="K4" s="39"/>
    </row>
    <row r="5" spans="2:11" ht="22.5" customHeight="1" x14ac:dyDescent="0.25">
      <c r="B5" s="10"/>
      <c r="C5" s="25"/>
      <c r="D5" s="25"/>
      <c r="E5" s="25"/>
      <c r="F5" s="25"/>
      <c r="G5" s="25"/>
      <c r="H5" s="25"/>
      <c r="I5" s="25"/>
      <c r="J5" s="25"/>
      <c r="K5" s="25"/>
    </row>
    <row r="6" spans="2:11" ht="21" x14ac:dyDescent="0.25">
      <c r="B6" s="11" t="s">
        <v>6</v>
      </c>
      <c r="C6" s="11" t="s">
        <v>15</v>
      </c>
      <c r="D6" s="11" t="s">
        <v>14</v>
      </c>
      <c r="E6" s="11" t="s">
        <v>7</v>
      </c>
      <c r="F6" s="11" t="s">
        <v>8</v>
      </c>
      <c r="G6" s="12" t="s">
        <v>9</v>
      </c>
      <c r="H6" s="11" t="s">
        <v>10</v>
      </c>
      <c r="I6" s="13" t="s">
        <v>11</v>
      </c>
      <c r="J6" s="11" t="s">
        <v>12</v>
      </c>
      <c r="K6" s="11" t="s">
        <v>13</v>
      </c>
    </row>
    <row r="7" spans="2:11" ht="82.5" customHeight="1" x14ac:dyDescent="0.25">
      <c r="B7" s="29">
        <v>1637</v>
      </c>
      <c r="C7" s="29" t="s">
        <v>24</v>
      </c>
      <c r="D7" s="30" t="s">
        <v>21</v>
      </c>
      <c r="E7" s="30" t="s">
        <v>29</v>
      </c>
      <c r="F7" s="2" t="s">
        <v>28</v>
      </c>
      <c r="G7" s="2"/>
      <c r="H7" s="28">
        <v>391286.15</v>
      </c>
      <c r="I7" s="28">
        <f>+H7</f>
        <v>391286.15</v>
      </c>
      <c r="J7" s="3">
        <f>+H7-I7</f>
        <v>0</v>
      </c>
      <c r="K7" s="2" t="s">
        <v>3</v>
      </c>
    </row>
    <row r="8" spans="2:11" ht="73.5" customHeight="1" x14ac:dyDescent="0.25">
      <c r="B8" s="29">
        <v>1638</v>
      </c>
      <c r="C8" s="29" t="s">
        <v>25</v>
      </c>
      <c r="D8" s="30" t="s">
        <v>22</v>
      </c>
      <c r="E8" s="30" t="s">
        <v>30</v>
      </c>
      <c r="F8" s="2" t="s">
        <v>28</v>
      </c>
      <c r="G8" s="2"/>
      <c r="H8" s="28">
        <v>2176412.33</v>
      </c>
      <c r="I8" s="28">
        <f>+H8</f>
        <v>2176412.33</v>
      </c>
      <c r="J8" s="3">
        <f>+H8-I8</f>
        <v>0</v>
      </c>
      <c r="K8" s="2" t="s">
        <v>3</v>
      </c>
    </row>
    <row r="9" spans="2:11" ht="67.5" customHeight="1" x14ac:dyDescent="0.25">
      <c r="B9" s="29">
        <v>1639</v>
      </c>
      <c r="C9" s="29" t="s">
        <v>26</v>
      </c>
      <c r="D9" s="30" t="s">
        <v>23</v>
      </c>
      <c r="E9" s="30" t="s">
        <v>32</v>
      </c>
      <c r="F9" s="2" t="s">
        <v>31</v>
      </c>
      <c r="G9" s="2">
        <v>44875</v>
      </c>
      <c r="H9" s="28">
        <v>1200000</v>
      </c>
      <c r="I9" s="28">
        <f t="shared" ref="I9:I78" si="0">+H9</f>
        <v>1200000</v>
      </c>
      <c r="J9" s="3">
        <f t="shared" ref="J9:J50" si="1">+H9-I9</f>
        <v>0</v>
      </c>
      <c r="K9" s="2" t="s">
        <v>3</v>
      </c>
    </row>
    <row r="10" spans="2:11" ht="57" x14ac:dyDescent="0.25">
      <c r="B10" s="29">
        <v>1640</v>
      </c>
      <c r="C10" s="29" t="s">
        <v>27</v>
      </c>
      <c r="D10" s="30" t="s">
        <v>23</v>
      </c>
      <c r="E10" s="30" t="s">
        <v>35</v>
      </c>
      <c r="F10" s="2" t="s">
        <v>33</v>
      </c>
      <c r="G10" s="2" t="s">
        <v>34</v>
      </c>
      <c r="H10" s="28">
        <v>1200000</v>
      </c>
      <c r="I10" s="28">
        <f t="shared" si="0"/>
        <v>1200000</v>
      </c>
      <c r="J10" s="3">
        <f t="shared" si="1"/>
        <v>0</v>
      </c>
      <c r="K10" s="2" t="s">
        <v>3</v>
      </c>
    </row>
    <row r="11" spans="2:11" ht="63" customHeight="1" x14ac:dyDescent="0.25">
      <c r="B11" s="29">
        <v>1641</v>
      </c>
      <c r="C11" s="29" t="s">
        <v>36</v>
      </c>
      <c r="D11" s="30" t="s">
        <v>38</v>
      </c>
      <c r="E11" s="30" t="s">
        <v>72</v>
      </c>
      <c r="F11" s="2" t="s">
        <v>71</v>
      </c>
      <c r="G11" s="2">
        <v>44865</v>
      </c>
      <c r="H11" s="28">
        <v>346582.06</v>
      </c>
      <c r="I11" s="28">
        <f t="shared" si="0"/>
        <v>346582.06</v>
      </c>
      <c r="J11" s="3">
        <f t="shared" si="1"/>
        <v>0</v>
      </c>
      <c r="K11" s="2" t="s">
        <v>3</v>
      </c>
    </row>
    <row r="12" spans="2:11" ht="72" customHeight="1" x14ac:dyDescent="0.25">
      <c r="B12" s="29">
        <v>1642</v>
      </c>
      <c r="C12" s="29" t="s">
        <v>37</v>
      </c>
      <c r="D12" s="30" t="s">
        <v>39</v>
      </c>
      <c r="E12" s="30" t="s">
        <v>74</v>
      </c>
      <c r="F12" s="2" t="s">
        <v>73</v>
      </c>
      <c r="G12" s="2">
        <v>44867</v>
      </c>
      <c r="H12" s="28">
        <v>33049.440000000002</v>
      </c>
      <c r="I12" s="28">
        <f t="shared" si="0"/>
        <v>33049.440000000002</v>
      </c>
      <c r="J12" s="3">
        <f t="shared" si="1"/>
        <v>0</v>
      </c>
      <c r="K12" s="2" t="s">
        <v>3</v>
      </c>
    </row>
    <row r="13" spans="2:11" ht="63" customHeight="1" x14ac:dyDescent="0.25">
      <c r="B13" s="29">
        <v>1643</v>
      </c>
      <c r="C13" s="29" t="s">
        <v>75</v>
      </c>
      <c r="D13" s="30" t="s">
        <v>40</v>
      </c>
      <c r="E13" s="30" t="s">
        <v>77</v>
      </c>
      <c r="F13" s="2" t="s">
        <v>76</v>
      </c>
      <c r="G13" s="2">
        <v>44786</v>
      </c>
      <c r="H13" s="28">
        <v>154700</v>
      </c>
      <c r="I13" s="28">
        <f t="shared" si="0"/>
        <v>154700</v>
      </c>
      <c r="J13" s="3">
        <f t="shared" si="1"/>
        <v>0</v>
      </c>
      <c r="K13" s="2" t="s">
        <v>3</v>
      </c>
    </row>
    <row r="14" spans="2:11" ht="57.75" customHeight="1" x14ac:dyDescent="0.25">
      <c r="B14" s="29">
        <v>1644</v>
      </c>
      <c r="C14" s="29" t="s">
        <v>80</v>
      </c>
      <c r="D14" s="30" t="s">
        <v>40</v>
      </c>
      <c r="E14" s="30" t="s">
        <v>79</v>
      </c>
      <c r="F14" s="2" t="s">
        <v>78</v>
      </c>
      <c r="G14" s="2">
        <v>44844</v>
      </c>
      <c r="H14" s="28">
        <v>730184</v>
      </c>
      <c r="I14" s="28">
        <f t="shared" si="0"/>
        <v>730184</v>
      </c>
      <c r="J14" s="3">
        <f t="shared" si="1"/>
        <v>0</v>
      </c>
      <c r="K14" s="2" t="s">
        <v>3</v>
      </c>
    </row>
    <row r="15" spans="2:11" ht="70.5" customHeight="1" x14ac:dyDescent="0.25">
      <c r="B15" s="29">
        <v>1645</v>
      </c>
      <c r="C15" s="29" t="s">
        <v>81</v>
      </c>
      <c r="D15" s="30" t="s">
        <v>41</v>
      </c>
      <c r="E15" s="30" t="s">
        <v>110</v>
      </c>
      <c r="F15" s="2" t="s">
        <v>109</v>
      </c>
      <c r="G15" s="2">
        <v>44837</v>
      </c>
      <c r="H15" s="28">
        <v>545715.06999999995</v>
      </c>
      <c r="I15" s="28">
        <f t="shared" si="0"/>
        <v>545715.06999999995</v>
      </c>
      <c r="J15" s="3">
        <f t="shared" si="1"/>
        <v>0</v>
      </c>
      <c r="K15" s="2" t="s">
        <v>3</v>
      </c>
    </row>
    <row r="16" spans="2:11" ht="54.75" customHeight="1" x14ac:dyDescent="0.25">
      <c r="B16" s="29">
        <v>1646</v>
      </c>
      <c r="C16" s="29" t="s">
        <v>82</v>
      </c>
      <c r="D16" s="30" t="s">
        <v>42</v>
      </c>
      <c r="E16" s="30" t="s">
        <v>112</v>
      </c>
      <c r="F16" s="2" t="s">
        <v>111</v>
      </c>
      <c r="G16" s="2">
        <v>44840</v>
      </c>
      <c r="H16" s="28">
        <v>188800</v>
      </c>
      <c r="I16" s="28">
        <f t="shared" si="0"/>
        <v>188800</v>
      </c>
      <c r="J16" s="3">
        <f t="shared" si="1"/>
        <v>0</v>
      </c>
      <c r="K16" s="2" t="s">
        <v>3</v>
      </c>
    </row>
    <row r="17" spans="2:11" ht="52.5" customHeight="1" x14ac:dyDescent="0.25">
      <c r="B17" s="29">
        <v>1647</v>
      </c>
      <c r="C17" s="29" t="s">
        <v>83</v>
      </c>
      <c r="D17" s="30" t="s">
        <v>43</v>
      </c>
      <c r="E17" s="30" t="s">
        <v>114</v>
      </c>
      <c r="F17" s="2" t="s">
        <v>113</v>
      </c>
      <c r="G17" s="2">
        <v>44844</v>
      </c>
      <c r="H17" s="28">
        <v>35400</v>
      </c>
      <c r="I17" s="28">
        <f t="shared" si="0"/>
        <v>35400</v>
      </c>
      <c r="J17" s="3">
        <f t="shared" si="1"/>
        <v>0</v>
      </c>
      <c r="K17" s="2" t="s">
        <v>3</v>
      </c>
    </row>
    <row r="18" spans="2:11" ht="59.25" customHeight="1" x14ac:dyDescent="0.25">
      <c r="B18" s="29">
        <v>1648</v>
      </c>
      <c r="C18" s="29" t="s">
        <v>84</v>
      </c>
      <c r="D18" s="30" t="s">
        <v>44</v>
      </c>
      <c r="E18" s="30" t="s">
        <v>115</v>
      </c>
      <c r="F18" s="2" t="s">
        <v>116</v>
      </c>
      <c r="G18" s="2"/>
      <c r="H18" s="28">
        <v>518162.5</v>
      </c>
      <c r="I18" s="28">
        <f t="shared" si="0"/>
        <v>518162.5</v>
      </c>
      <c r="J18" s="3">
        <f t="shared" si="1"/>
        <v>0</v>
      </c>
      <c r="K18" s="2" t="s">
        <v>3</v>
      </c>
    </row>
    <row r="19" spans="2:11" ht="61.5" customHeight="1" x14ac:dyDescent="0.25">
      <c r="B19" s="29">
        <v>1649</v>
      </c>
      <c r="C19" s="29" t="s">
        <v>85</v>
      </c>
      <c r="D19" s="30" t="s">
        <v>45</v>
      </c>
      <c r="E19" s="30" t="s">
        <v>118</v>
      </c>
      <c r="F19" s="2" t="s">
        <v>117</v>
      </c>
      <c r="G19" s="2">
        <v>44872</v>
      </c>
      <c r="H19" s="28">
        <v>30208</v>
      </c>
      <c r="I19" s="28">
        <f t="shared" si="0"/>
        <v>30208</v>
      </c>
      <c r="J19" s="3">
        <f t="shared" si="1"/>
        <v>0</v>
      </c>
      <c r="K19" s="2" t="s">
        <v>3</v>
      </c>
    </row>
    <row r="20" spans="2:11" ht="82.5" customHeight="1" x14ac:dyDescent="0.25">
      <c r="B20" s="29">
        <v>1650</v>
      </c>
      <c r="C20" s="29" t="s">
        <v>86</v>
      </c>
      <c r="D20" s="30" t="s">
        <v>46</v>
      </c>
      <c r="E20" s="30" t="s">
        <v>120</v>
      </c>
      <c r="F20" s="2" t="s">
        <v>119</v>
      </c>
      <c r="G20" s="2">
        <v>44881</v>
      </c>
      <c r="H20" s="28">
        <v>82600</v>
      </c>
      <c r="I20" s="28">
        <f t="shared" si="0"/>
        <v>82600</v>
      </c>
      <c r="J20" s="3">
        <f t="shared" si="1"/>
        <v>0</v>
      </c>
      <c r="K20" s="2" t="s">
        <v>3</v>
      </c>
    </row>
    <row r="21" spans="2:11" ht="66" customHeight="1" x14ac:dyDescent="0.25">
      <c r="B21" s="29">
        <v>1651</v>
      </c>
      <c r="C21" s="29" t="s">
        <v>87</v>
      </c>
      <c r="D21" s="30" t="s">
        <v>47</v>
      </c>
      <c r="E21" s="30" t="s">
        <v>122</v>
      </c>
      <c r="F21" s="2" t="s">
        <v>121</v>
      </c>
      <c r="G21" s="2">
        <v>44876</v>
      </c>
      <c r="H21" s="28">
        <v>9606297.4000000004</v>
      </c>
      <c r="I21" s="28">
        <f t="shared" si="0"/>
        <v>9606297.4000000004</v>
      </c>
      <c r="J21" s="3">
        <f t="shared" si="1"/>
        <v>0</v>
      </c>
      <c r="K21" s="2" t="s">
        <v>3</v>
      </c>
    </row>
    <row r="22" spans="2:11" ht="85.5" customHeight="1" x14ac:dyDescent="0.25">
      <c r="B22" s="29">
        <v>1652</v>
      </c>
      <c r="C22" s="29" t="s">
        <v>88</v>
      </c>
      <c r="D22" s="30" t="s">
        <v>48</v>
      </c>
      <c r="E22" s="30" t="s">
        <v>124</v>
      </c>
      <c r="F22" s="2" t="s">
        <v>123</v>
      </c>
      <c r="G22" s="2">
        <v>44868</v>
      </c>
      <c r="H22" s="28">
        <v>177000</v>
      </c>
      <c r="I22" s="28">
        <f t="shared" si="0"/>
        <v>177000</v>
      </c>
      <c r="J22" s="3">
        <f t="shared" si="1"/>
        <v>0</v>
      </c>
      <c r="K22" s="2" t="s">
        <v>3</v>
      </c>
    </row>
    <row r="23" spans="2:11" ht="61.5" customHeight="1" x14ac:dyDescent="0.25">
      <c r="B23" s="29">
        <v>1653</v>
      </c>
      <c r="C23" s="29" t="s">
        <v>89</v>
      </c>
      <c r="D23" s="30" t="s">
        <v>49</v>
      </c>
      <c r="E23" s="30" t="s">
        <v>126</v>
      </c>
      <c r="F23" s="2" t="s">
        <v>125</v>
      </c>
      <c r="G23" s="2">
        <v>44873</v>
      </c>
      <c r="H23" s="28">
        <v>82600</v>
      </c>
      <c r="I23" s="28">
        <f t="shared" si="0"/>
        <v>82600</v>
      </c>
      <c r="J23" s="3">
        <f t="shared" si="1"/>
        <v>0</v>
      </c>
      <c r="K23" s="2" t="s">
        <v>3</v>
      </c>
    </row>
    <row r="24" spans="2:11" ht="63.75" customHeight="1" x14ac:dyDescent="0.25">
      <c r="B24" s="29">
        <v>1654</v>
      </c>
      <c r="C24" s="29" t="s">
        <v>90</v>
      </c>
      <c r="D24" s="30" t="s">
        <v>50</v>
      </c>
      <c r="E24" s="30" t="s">
        <v>129</v>
      </c>
      <c r="F24" s="2" t="s">
        <v>127</v>
      </c>
      <c r="G24" s="2" t="s">
        <v>128</v>
      </c>
      <c r="H24" s="28">
        <v>1980914.38</v>
      </c>
      <c r="I24" s="28">
        <f t="shared" si="0"/>
        <v>1980914.38</v>
      </c>
      <c r="J24" s="3">
        <f t="shared" si="1"/>
        <v>0</v>
      </c>
      <c r="K24" s="2" t="s">
        <v>3</v>
      </c>
    </row>
    <row r="25" spans="2:11" ht="60.75" customHeight="1" x14ac:dyDescent="0.25">
      <c r="B25" s="29">
        <v>1655</v>
      </c>
      <c r="C25" s="29" t="s">
        <v>91</v>
      </c>
      <c r="D25" s="30" t="s">
        <v>51</v>
      </c>
      <c r="E25" s="30" t="s">
        <v>132</v>
      </c>
      <c r="F25" s="2" t="s">
        <v>130</v>
      </c>
      <c r="G25" s="2" t="s">
        <v>131</v>
      </c>
      <c r="H25" s="28">
        <v>30000</v>
      </c>
      <c r="I25" s="28">
        <f t="shared" si="0"/>
        <v>30000</v>
      </c>
      <c r="J25" s="3">
        <f t="shared" si="1"/>
        <v>0</v>
      </c>
      <c r="K25" s="2" t="s">
        <v>3</v>
      </c>
    </row>
    <row r="26" spans="2:11" ht="71.25" customHeight="1" x14ac:dyDescent="0.25">
      <c r="B26" s="29">
        <v>1656</v>
      </c>
      <c r="C26" s="29" t="s">
        <v>92</v>
      </c>
      <c r="D26" s="30" t="s">
        <v>52</v>
      </c>
      <c r="E26" s="30" t="s">
        <v>134</v>
      </c>
      <c r="F26" s="2" t="s">
        <v>133</v>
      </c>
      <c r="G26" s="2">
        <v>44869</v>
      </c>
      <c r="H26" s="28">
        <v>41300</v>
      </c>
      <c r="I26" s="28">
        <f t="shared" si="0"/>
        <v>41300</v>
      </c>
      <c r="J26" s="3">
        <f t="shared" si="1"/>
        <v>0</v>
      </c>
      <c r="K26" s="2" t="s">
        <v>3</v>
      </c>
    </row>
    <row r="27" spans="2:11" ht="82.5" customHeight="1" x14ac:dyDescent="0.25">
      <c r="B27" s="29">
        <v>1657</v>
      </c>
      <c r="C27" s="29" t="s">
        <v>93</v>
      </c>
      <c r="D27" s="30" t="s">
        <v>53</v>
      </c>
      <c r="E27" s="30" t="s">
        <v>136</v>
      </c>
      <c r="F27" s="2" t="s">
        <v>135</v>
      </c>
      <c r="G27" s="2">
        <v>44001</v>
      </c>
      <c r="H27" s="28">
        <v>6810075</v>
      </c>
      <c r="I27" s="28">
        <f t="shared" si="0"/>
        <v>6810075</v>
      </c>
      <c r="J27" s="3">
        <f t="shared" si="1"/>
        <v>0</v>
      </c>
      <c r="K27" s="2" t="s">
        <v>3</v>
      </c>
    </row>
    <row r="28" spans="2:11" ht="54" customHeight="1" x14ac:dyDescent="0.25">
      <c r="B28" s="29">
        <v>1658</v>
      </c>
      <c r="C28" s="29" t="s">
        <v>94</v>
      </c>
      <c r="D28" s="30" t="s">
        <v>54</v>
      </c>
      <c r="E28" s="30" t="s">
        <v>138</v>
      </c>
      <c r="F28" s="2" t="s">
        <v>137</v>
      </c>
      <c r="G28" s="2">
        <v>44886</v>
      </c>
      <c r="H28" s="28">
        <v>550000</v>
      </c>
      <c r="I28" s="28">
        <f t="shared" si="0"/>
        <v>550000</v>
      </c>
      <c r="J28" s="3">
        <f t="shared" si="1"/>
        <v>0</v>
      </c>
      <c r="K28" s="2" t="s">
        <v>3</v>
      </c>
    </row>
    <row r="29" spans="2:11" ht="46.5" customHeight="1" x14ac:dyDescent="0.25">
      <c r="B29" s="29">
        <v>1659</v>
      </c>
      <c r="C29" s="29" t="s">
        <v>95</v>
      </c>
      <c r="D29" s="30" t="s">
        <v>55</v>
      </c>
      <c r="E29" s="30" t="s">
        <v>140</v>
      </c>
      <c r="F29" s="2" t="s">
        <v>139</v>
      </c>
      <c r="G29" s="2">
        <v>44881</v>
      </c>
      <c r="H29" s="28">
        <v>35400</v>
      </c>
      <c r="I29" s="28">
        <f t="shared" si="0"/>
        <v>35400</v>
      </c>
      <c r="J29" s="3">
        <f t="shared" si="1"/>
        <v>0</v>
      </c>
      <c r="K29" s="2" t="s">
        <v>3</v>
      </c>
    </row>
    <row r="30" spans="2:11" ht="45.75" x14ac:dyDescent="0.25">
      <c r="B30" s="29">
        <v>1660</v>
      </c>
      <c r="C30" s="29" t="s">
        <v>96</v>
      </c>
      <c r="D30" s="30" t="s">
        <v>42</v>
      </c>
      <c r="E30" s="30" t="s">
        <v>142</v>
      </c>
      <c r="F30" s="2" t="s">
        <v>141</v>
      </c>
      <c r="G30" s="2">
        <v>44873</v>
      </c>
      <c r="H30" s="28">
        <v>59000</v>
      </c>
      <c r="I30" s="28">
        <f t="shared" si="0"/>
        <v>59000</v>
      </c>
      <c r="J30" s="3">
        <f t="shared" si="1"/>
        <v>0</v>
      </c>
      <c r="K30" s="2" t="s">
        <v>3</v>
      </c>
    </row>
    <row r="31" spans="2:11" ht="58.5" customHeight="1" x14ac:dyDescent="0.25">
      <c r="B31" s="29">
        <v>1661</v>
      </c>
      <c r="C31" s="29" t="s">
        <v>97</v>
      </c>
      <c r="D31" s="30" t="s">
        <v>56</v>
      </c>
      <c r="E31" s="30" t="s">
        <v>145</v>
      </c>
      <c r="F31" s="2" t="s">
        <v>143</v>
      </c>
      <c r="G31" s="2" t="s">
        <v>144</v>
      </c>
      <c r="H31" s="28">
        <v>3178035</v>
      </c>
      <c r="I31" s="28">
        <f t="shared" si="0"/>
        <v>3178035</v>
      </c>
      <c r="J31" s="3">
        <f t="shared" si="1"/>
        <v>0</v>
      </c>
      <c r="K31" s="2" t="s">
        <v>3</v>
      </c>
    </row>
    <row r="32" spans="2:11" ht="54" customHeight="1" x14ac:dyDescent="0.25">
      <c r="B32" s="29">
        <v>1662</v>
      </c>
      <c r="C32" s="29" t="s">
        <v>98</v>
      </c>
      <c r="D32" s="30" t="s">
        <v>57</v>
      </c>
      <c r="E32" s="30" t="s">
        <v>147</v>
      </c>
      <c r="F32" s="2" t="s">
        <v>146</v>
      </c>
      <c r="G32" s="2">
        <v>44890</v>
      </c>
      <c r="H32" s="28">
        <v>5051545.78</v>
      </c>
      <c r="I32" s="28">
        <f t="shared" si="0"/>
        <v>5051545.78</v>
      </c>
      <c r="J32" s="3">
        <f t="shared" si="1"/>
        <v>0</v>
      </c>
      <c r="K32" s="2" t="s">
        <v>3</v>
      </c>
    </row>
    <row r="33" spans="2:11" ht="66" customHeight="1" x14ac:dyDescent="0.25">
      <c r="B33" s="29">
        <v>1663</v>
      </c>
      <c r="C33" s="29" t="s">
        <v>99</v>
      </c>
      <c r="D33" s="30" t="s">
        <v>58</v>
      </c>
      <c r="E33" s="30" t="s">
        <v>150</v>
      </c>
      <c r="F33" s="2" t="s">
        <v>148</v>
      </c>
      <c r="G33" s="2" t="s">
        <v>149</v>
      </c>
      <c r="H33" s="28">
        <v>10667871.42</v>
      </c>
      <c r="I33" s="28">
        <f t="shared" si="0"/>
        <v>10667871.42</v>
      </c>
      <c r="J33" s="3">
        <f t="shared" si="1"/>
        <v>0</v>
      </c>
      <c r="K33" s="2" t="s">
        <v>3</v>
      </c>
    </row>
    <row r="34" spans="2:11" ht="44.25" customHeight="1" x14ac:dyDescent="0.25">
      <c r="B34" s="29">
        <v>1664</v>
      </c>
      <c r="C34" s="29" t="s">
        <v>100</v>
      </c>
      <c r="D34" s="30" t="s">
        <v>59</v>
      </c>
      <c r="E34" s="30" t="s">
        <v>152</v>
      </c>
      <c r="F34" s="2" t="s">
        <v>151</v>
      </c>
      <c r="G34" s="2">
        <v>44887</v>
      </c>
      <c r="H34" s="28">
        <v>59000</v>
      </c>
      <c r="I34" s="28">
        <f t="shared" si="0"/>
        <v>59000</v>
      </c>
      <c r="J34" s="3">
        <f t="shared" si="1"/>
        <v>0</v>
      </c>
      <c r="K34" s="2" t="s">
        <v>3</v>
      </c>
    </row>
    <row r="35" spans="2:11" ht="54" customHeight="1" x14ac:dyDescent="0.25">
      <c r="B35" s="29">
        <v>1665</v>
      </c>
      <c r="C35" s="29" t="s">
        <v>101</v>
      </c>
      <c r="D35" s="30" t="s">
        <v>60</v>
      </c>
      <c r="E35" s="30" t="s">
        <v>154</v>
      </c>
      <c r="F35" s="2" t="s">
        <v>153</v>
      </c>
      <c r="G35" s="2">
        <v>44883</v>
      </c>
      <c r="H35" s="28">
        <v>8260</v>
      </c>
      <c r="I35" s="28">
        <f t="shared" ref="I35" si="2">+H35</f>
        <v>8260</v>
      </c>
      <c r="J35" s="3">
        <f t="shared" ref="J35" si="3">+H35-I35</f>
        <v>0</v>
      </c>
      <c r="K35" s="2" t="s">
        <v>3</v>
      </c>
    </row>
    <row r="36" spans="2:11" ht="91.5" customHeight="1" x14ac:dyDescent="0.25">
      <c r="B36" s="29">
        <v>1666</v>
      </c>
      <c r="C36" s="29" t="s">
        <v>102</v>
      </c>
      <c r="D36" s="30" t="s">
        <v>61</v>
      </c>
      <c r="E36" s="30" t="s">
        <v>156</v>
      </c>
      <c r="F36" s="2" t="s">
        <v>155</v>
      </c>
      <c r="G36" s="2">
        <v>44866</v>
      </c>
      <c r="H36" s="28">
        <v>7999808.7300000004</v>
      </c>
      <c r="I36" s="28">
        <f t="shared" si="0"/>
        <v>7999808.7300000004</v>
      </c>
      <c r="J36" s="3">
        <f t="shared" si="1"/>
        <v>0</v>
      </c>
      <c r="K36" s="2" t="s">
        <v>3</v>
      </c>
    </row>
    <row r="37" spans="2:11" ht="86.25" customHeight="1" x14ac:dyDescent="0.25">
      <c r="B37" s="29">
        <v>1667</v>
      </c>
      <c r="C37" s="29" t="s">
        <v>103</v>
      </c>
      <c r="D37" s="30" t="s">
        <v>62</v>
      </c>
      <c r="E37" s="30" t="s">
        <v>158</v>
      </c>
      <c r="F37" s="2" t="s">
        <v>157</v>
      </c>
      <c r="G37" s="2">
        <v>44858</v>
      </c>
      <c r="H37" s="28">
        <v>97222.53</v>
      </c>
      <c r="I37" s="28">
        <f t="shared" si="0"/>
        <v>97222.53</v>
      </c>
      <c r="J37" s="3">
        <f t="shared" si="1"/>
        <v>0</v>
      </c>
      <c r="K37" s="2" t="s">
        <v>3</v>
      </c>
    </row>
    <row r="38" spans="2:11" ht="58.5" customHeight="1" x14ac:dyDescent="0.25">
      <c r="B38" s="29">
        <v>1668</v>
      </c>
      <c r="C38" s="29" t="s">
        <v>104</v>
      </c>
      <c r="D38" s="30" t="s">
        <v>63</v>
      </c>
      <c r="E38" s="30" t="s">
        <v>160</v>
      </c>
      <c r="F38" s="2" t="s">
        <v>159</v>
      </c>
      <c r="G38" s="2">
        <v>44888</v>
      </c>
      <c r="H38" s="28">
        <v>450000</v>
      </c>
      <c r="I38" s="28">
        <f t="shared" si="0"/>
        <v>450000</v>
      </c>
      <c r="J38" s="3">
        <f t="shared" si="1"/>
        <v>0</v>
      </c>
      <c r="K38" s="2" t="s">
        <v>3</v>
      </c>
    </row>
    <row r="39" spans="2:11" ht="66" customHeight="1" x14ac:dyDescent="0.25">
      <c r="B39" s="29">
        <v>1669</v>
      </c>
      <c r="C39" s="29" t="s">
        <v>105</v>
      </c>
      <c r="D39" s="30" t="s">
        <v>64</v>
      </c>
      <c r="E39" s="30" t="s">
        <v>162</v>
      </c>
      <c r="F39" s="2" t="s">
        <v>161</v>
      </c>
      <c r="G39" s="2">
        <v>44889</v>
      </c>
      <c r="H39" s="28">
        <v>662688</v>
      </c>
      <c r="I39" s="28">
        <f t="shared" si="0"/>
        <v>662688</v>
      </c>
      <c r="J39" s="3">
        <f t="shared" si="1"/>
        <v>0</v>
      </c>
      <c r="K39" s="2" t="s">
        <v>3</v>
      </c>
    </row>
    <row r="40" spans="2:11" ht="64.5" customHeight="1" x14ac:dyDescent="0.25">
      <c r="B40" s="29">
        <v>1670</v>
      </c>
      <c r="C40" s="29" t="s">
        <v>106</v>
      </c>
      <c r="D40" s="30" t="s">
        <v>65</v>
      </c>
      <c r="E40" s="30" t="s">
        <v>164</v>
      </c>
      <c r="F40" s="2" t="s">
        <v>163</v>
      </c>
      <c r="G40" s="2">
        <v>44883</v>
      </c>
      <c r="H40" s="28">
        <v>5000000</v>
      </c>
      <c r="I40" s="28">
        <f t="shared" si="0"/>
        <v>5000000</v>
      </c>
      <c r="J40" s="3">
        <f t="shared" si="1"/>
        <v>0</v>
      </c>
      <c r="K40" s="2" t="s">
        <v>3</v>
      </c>
    </row>
    <row r="41" spans="2:11" ht="66" customHeight="1" x14ac:dyDescent="0.25">
      <c r="B41" s="29">
        <v>1671</v>
      </c>
      <c r="C41" s="29" t="s">
        <v>107</v>
      </c>
      <c r="D41" s="30" t="s">
        <v>66</v>
      </c>
      <c r="E41" s="30" t="s">
        <v>166</v>
      </c>
      <c r="F41" s="2" t="s">
        <v>165</v>
      </c>
      <c r="G41" s="2">
        <v>44886</v>
      </c>
      <c r="H41" s="28">
        <v>29697.43</v>
      </c>
      <c r="I41" s="28">
        <f t="shared" si="0"/>
        <v>29697.43</v>
      </c>
      <c r="J41" s="3">
        <f t="shared" si="1"/>
        <v>0</v>
      </c>
      <c r="K41" s="2" t="s">
        <v>3</v>
      </c>
    </row>
    <row r="42" spans="2:11" ht="51.75" customHeight="1" x14ac:dyDescent="0.25">
      <c r="B42" s="29">
        <v>1672</v>
      </c>
      <c r="C42" s="29" t="s">
        <v>108</v>
      </c>
      <c r="D42" s="30" t="s">
        <v>67</v>
      </c>
      <c r="E42" s="30" t="s">
        <v>168</v>
      </c>
      <c r="F42" s="2" t="s">
        <v>167</v>
      </c>
      <c r="G42" s="2">
        <v>44893</v>
      </c>
      <c r="H42" s="28">
        <v>44840</v>
      </c>
      <c r="I42" s="28">
        <f t="shared" si="0"/>
        <v>44840</v>
      </c>
      <c r="J42" s="3">
        <f t="shared" si="1"/>
        <v>0</v>
      </c>
      <c r="K42" s="2" t="s">
        <v>3</v>
      </c>
    </row>
    <row r="43" spans="2:11" ht="74.25" customHeight="1" x14ac:dyDescent="0.25">
      <c r="B43" s="29">
        <v>1673</v>
      </c>
      <c r="C43" s="29" t="s">
        <v>169</v>
      </c>
      <c r="D43" s="30" t="s">
        <v>172</v>
      </c>
      <c r="E43" s="32" t="s">
        <v>174</v>
      </c>
      <c r="F43" s="2" t="s">
        <v>28</v>
      </c>
      <c r="G43" s="2"/>
      <c r="H43" s="28">
        <v>10493696.039999999</v>
      </c>
      <c r="I43" s="28">
        <f t="shared" si="0"/>
        <v>10493696.039999999</v>
      </c>
      <c r="J43" s="3">
        <f t="shared" si="1"/>
        <v>0</v>
      </c>
      <c r="K43" s="2" t="s">
        <v>3</v>
      </c>
    </row>
    <row r="44" spans="2:11" ht="99" customHeight="1" x14ac:dyDescent="0.25">
      <c r="B44" s="29">
        <v>1674</v>
      </c>
      <c r="C44" s="29" t="s">
        <v>170</v>
      </c>
      <c r="D44" s="30" t="s">
        <v>172</v>
      </c>
      <c r="E44" s="32" t="s">
        <v>175</v>
      </c>
      <c r="F44" s="2" t="s">
        <v>28</v>
      </c>
      <c r="G44" s="2"/>
      <c r="H44" s="28">
        <v>1039064.36</v>
      </c>
      <c r="I44" s="28">
        <f t="shared" si="0"/>
        <v>1039064.36</v>
      </c>
      <c r="J44" s="3">
        <f t="shared" si="1"/>
        <v>0</v>
      </c>
      <c r="K44" s="2" t="s">
        <v>3</v>
      </c>
    </row>
    <row r="45" spans="2:11" ht="72" customHeight="1" x14ac:dyDescent="0.25">
      <c r="B45" s="29">
        <v>1675</v>
      </c>
      <c r="C45" s="29" t="s">
        <v>171</v>
      </c>
      <c r="D45" s="30" t="s">
        <v>173</v>
      </c>
      <c r="E45" s="32" t="s">
        <v>178</v>
      </c>
      <c r="F45" s="2" t="s">
        <v>176</v>
      </c>
      <c r="G45" s="2" t="s">
        <v>177</v>
      </c>
      <c r="H45" s="28">
        <v>3215148.48</v>
      </c>
      <c r="I45" s="28">
        <f t="shared" si="0"/>
        <v>3215148.48</v>
      </c>
      <c r="J45" s="3">
        <f t="shared" si="1"/>
        <v>0</v>
      </c>
      <c r="K45" s="2" t="s">
        <v>3</v>
      </c>
    </row>
    <row r="46" spans="2:11" ht="74.25" customHeight="1" x14ac:dyDescent="0.25">
      <c r="B46" s="29">
        <v>1676</v>
      </c>
      <c r="C46" s="29" t="s">
        <v>179</v>
      </c>
      <c r="D46" s="30" t="s">
        <v>180</v>
      </c>
      <c r="E46" s="32" t="s">
        <v>183</v>
      </c>
      <c r="F46" s="2" t="s">
        <v>28</v>
      </c>
      <c r="G46" s="29"/>
      <c r="H46" s="28">
        <v>5910267.5300000003</v>
      </c>
      <c r="I46" s="28">
        <f t="shared" si="0"/>
        <v>5910267.5300000003</v>
      </c>
      <c r="J46" s="3">
        <f t="shared" si="1"/>
        <v>0</v>
      </c>
      <c r="K46" s="2" t="s">
        <v>3</v>
      </c>
    </row>
    <row r="47" spans="2:11" ht="74.25" customHeight="1" x14ac:dyDescent="0.25">
      <c r="B47" s="29">
        <v>1677</v>
      </c>
      <c r="C47" s="29" t="s">
        <v>182</v>
      </c>
      <c r="D47" s="30" t="s">
        <v>181</v>
      </c>
      <c r="E47" s="32" t="s">
        <v>185</v>
      </c>
      <c r="F47" s="2" t="s">
        <v>184</v>
      </c>
      <c r="G47" s="2">
        <v>44886</v>
      </c>
      <c r="H47" s="28">
        <v>4045146.85</v>
      </c>
      <c r="I47" s="28">
        <f t="shared" si="0"/>
        <v>4045146.85</v>
      </c>
      <c r="J47" s="3">
        <f t="shared" si="1"/>
        <v>0</v>
      </c>
      <c r="K47" s="2" t="s">
        <v>3</v>
      </c>
    </row>
    <row r="48" spans="2:11" ht="63.75" customHeight="1" x14ac:dyDescent="0.25">
      <c r="B48" s="29">
        <v>1678</v>
      </c>
      <c r="C48" s="29" t="s">
        <v>215</v>
      </c>
      <c r="D48" s="30" t="s">
        <v>193</v>
      </c>
      <c r="E48" s="32" t="s">
        <v>241</v>
      </c>
      <c r="F48" s="2" t="s">
        <v>240</v>
      </c>
      <c r="G48" s="2">
        <v>44882</v>
      </c>
      <c r="H48" s="28">
        <v>7944979.4800000004</v>
      </c>
      <c r="I48" s="28">
        <f t="shared" si="0"/>
        <v>7944979.4800000004</v>
      </c>
      <c r="J48" s="3">
        <f t="shared" si="1"/>
        <v>0</v>
      </c>
      <c r="K48" s="2" t="s">
        <v>3</v>
      </c>
    </row>
    <row r="49" spans="2:11" ht="64.5" customHeight="1" x14ac:dyDescent="0.25">
      <c r="B49" s="29">
        <v>1679</v>
      </c>
      <c r="C49" s="29" t="s">
        <v>216</v>
      </c>
      <c r="D49" s="30" t="s">
        <v>51</v>
      </c>
      <c r="E49" s="32" t="s">
        <v>244</v>
      </c>
      <c r="F49" s="2" t="s">
        <v>242</v>
      </c>
      <c r="G49" s="29" t="s">
        <v>243</v>
      </c>
      <c r="H49" s="28">
        <v>15000</v>
      </c>
      <c r="I49" s="28">
        <f t="shared" si="0"/>
        <v>15000</v>
      </c>
      <c r="J49" s="3">
        <f t="shared" si="1"/>
        <v>0</v>
      </c>
      <c r="K49" s="2" t="s">
        <v>3</v>
      </c>
    </row>
    <row r="50" spans="2:11" ht="45.75" customHeight="1" x14ac:dyDescent="0.25">
      <c r="B50" s="29">
        <v>1680</v>
      </c>
      <c r="C50" s="29" t="s">
        <v>217</v>
      </c>
      <c r="D50" s="30" t="s">
        <v>194</v>
      </c>
      <c r="E50" s="32" t="s">
        <v>246</v>
      </c>
      <c r="F50" s="2" t="s">
        <v>245</v>
      </c>
      <c r="G50" s="2">
        <v>44753</v>
      </c>
      <c r="H50" s="28">
        <v>67326.55</v>
      </c>
      <c r="I50" s="28">
        <f t="shared" si="0"/>
        <v>67326.55</v>
      </c>
      <c r="J50" s="3">
        <f t="shared" si="1"/>
        <v>0</v>
      </c>
      <c r="K50" s="2" t="s">
        <v>3</v>
      </c>
    </row>
    <row r="51" spans="2:11" ht="84" customHeight="1" x14ac:dyDescent="0.25">
      <c r="B51" s="29">
        <v>1681</v>
      </c>
      <c r="C51" s="29" t="s">
        <v>218</v>
      </c>
      <c r="D51" s="30" t="s">
        <v>195</v>
      </c>
      <c r="E51" s="32" t="s">
        <v>248</v>
      </c>
      <c r="F51" s="2" t="s">
        <v>247</v>
      </c>
      <c r="G51" s="2">
        <v>44872</v>
      </c>
      <c r="H51" s="28">
        <v>932200</v>
      </c>
      <c r="I51" s="28">
        <f t="shared" si="0"/>
        <v>932200</v>
      </c>
      <c r="J51" s="3">
        <f t="shared" ref="J51:J60" si="4">+H51-I51</f>
        <v>0</v>
      </c>
      <c r="K51" s="2" t="s">
        <v>3</v>
      </c>
    </row>
    <row r="52" spans="2:11" ht="54" customHeight="1" x14ac:dyDescent="0.25">
      <c r="B52" s="29">
        <v>1682</v>
      </c>
      <c r="C52" s="29" t="s">
        <v>219</v>
      </c>
      <c r="D52" s="30" t="s">
        <v>196</v>
      </c>
      <c r="E52" s="32" t="s">
        <v>250</v>
      </c>
      <c r="F52" s="2" t="s">
        <v>249</v>
      </c>
      <c r="G52" s="2">
        <v>44890</v>
      </c>
      <c r="H52" s="28">
        <v>30000</v>
      </c>
      <c r="I52" s="28">
        <f t="shared" si="0"/>
        <v>30000</v>
      </c>
      <c r="J52" s="3">
        <f t="shared" si="4"/>
        <v>0</v>
      </c>
      <c r="K52" s="2" t="s">
        <v>3</v>
      </c>
    </row>
    <row r="53" spans="2:11" ht="72.75" customHeight="1" x14ac:dyDescent="0.25">
      <c r="B53" s="29">
        <v>1683</v>
      </c>
      <c r="C53" s="29" t="s">
        <v>220</v>
      </c>
      <c r="D53" s="30" t="s">
        <v>66</v>
      </c>
      <c r="E53" s="32" t="s">
        <v>252</v>
      </c>
      <c r="F53" s="2" t="s">
        <v>251</v>
      </c>
      <c r="G53" s="2">
        <v>44888</v>
      </c>
      <c r="H53" s="28">
        <v>37444.29</v>
      </c>
      <c r="I53" s="28">
        <f t="shared" si="0"/>
        <v>37444.29</v>
      </c>
      <c r="J53" s="3">
        <f t="shared" si="4"/>
        <v>0</v>
      </c>
      <c r="K53" s="2" t="s">
        <v>3</v>
      </c>
    </row>
    <row r="54" spans="2:11" ht="68.25" customHeight="1" x14ac:dyDescent="0.25">
      <c r="B54" s="29">
        <v>1684</v>
      </c>
      <c r="C54" s="29" t="s">
        <v>221</v>
      </c>
      <c r="D54" s="30" t="s">
        <v>197</v>
      </c>
      <c r="E54" s="32" t="s">
        <v>254</v>
      </c>
      <c r="F54" s="2" t="s">
        <v>253</v>
      </c>
      <c r="G54" s="2">
        <v>44880</v>
      </c>
      <c r="H54" s="28">
        <v>485055.52</v>
      </c>
      <c r="I54" s="28">
        <f t="shared" si="0"/>
        <v>485055.52</v>
      </c>
      <c r="J54" s="3">
        <f t="shared" si="4"/>
        <v>0</v>
      </c>
      <c r="K54" s="2" t="s">
        <v>3</v>
      </c>
    </row>
    <row r="55" spans="2:11" ht="66" customHeight="1" x14ac:dyDescent="0.25">
      <c r="B55" s="29">
        <v>1685</v>
      </c>
      <c r="C55" s="29" t="s">
        <v>258</v>
      </c>
      <c r="D55" s="30" t="s">
        <v>198</v>
      </c>
      <c r="E55" s="32" t="s">
        <v>257</v>
      </c>
      <c r="F55" s="2" t="s">
        <v>255</v>
      </c>
      <c r="G55" s="2" t="s">
        <v>256</v>
      </c>
      <c r="H55" s="28">
        <v>248503.73</v>
      </c>
      <c r="I55" s="28">
        <f t="shared" si="0"/>
        <v>248503.73</v>
      </c>
      <c r="J55" s="3">
        <f t="shared" si="4"/>
        <v>0</v>
      </c>
      <c r="K55" s="2" t="s">
        <v>3</v>
      </c>
    </row>
    <row r="56" spans="2:11" ht="57.75" customHeight="1" x14ac:dyDescent="0.25">
      <c r="B56" s="29">
        <v>1686</v>
      </c>
      <c r="C56" s="29" t="s">
        <v>222</v>
      </c>
      <c r="D56" s="30" t="s">
        <v>199</v>
      </c>
      <c r="E56" s="32" t="s">
        <v>261</v>
      </c>
      <c r="F56" s="2" t="s">
        <v>259</v>
      </c>
      <c r="G56" s="2" t="s">
        <v>260</v>
      </c>
      <c r="H56" s="28">
        <v>149283.97</v>
      </c>
      <c r="I56" s="28">
        <f t="shared" si="0"/>
        <v>149283.97</v>
      </c>
      <c r="J56" s="3">
        <f t="shared" si="4"/>
        <v>0</v>
      </c>
      <c r="K56" s="2" t="s">
        <v>3</v>
      </c>
    </row>
    <row r="57" spans="2:11" ht="75.75" customHeight="1" x14ac:dyDescent="0.25">
      <c r="B57" s="29">
        <v>1687</v>
      </c>
      <c r="C57" s="29" t="s">
        <v>223</v>
      </c>
      <c r="D57" s="30" t="s">
        <v>200</v>
      </c>
      <c r="E57" s="32" t="s">
        <v>263</v>
      </c>
      <c r="F57" s="2" t="s">
        <v>262</v>
      </c>
      <c r="G57" s="2">
        <v>44879</v>
      </c>
      <c r="H57" s="28">
        <v>35996.449999999997</v>
      </c>
      <c r="I57" s="28">
        <f t="shared" si="0"/>
        <v>35996.449999999997</v>
      </c>
      <c r="J57" s="3">
        <f t="shared" si="4"/>
        <v>0</v>
      </c>
      <c r="K57" s="2" t="s">
        <v>3</v>
      </c>
    </row>
    <row r="58" spans="2:11" ht="48.75" customHeight="1" x14ac:dyDescent="0.25">
      <c r="B58" s="29">
        <v>1688</v>
      </c>
      <c r="C58" s="29" t="s">
        <v>224</v>
      </c>
      <c r="D58" s="30" t="s">
        <v>201</v>
      </c>
      <c r="E58" s="32" t="s">
        <v>265</v>
      </c>
      <c r="F58" s="2" t="s">
        <v>264</v>
      </c>
      <c r="G58" s="2">
        <v>44867</v>
      </c>
      <c r="H58" s="28">
        <v>347384.45</v>
      </c>
      <c r="I58" s="28">
        <f t="shared" si="0"/>
        <v>347384.45</v>
      </c>
      <c r="J58" s="3">
        <f t="shared" si="4"/>
        <v>0</v>
      </c>
      <c r="K58" s="2" t="s">
        <v>3</v>
      </c>
    </row>
    <row r="59" spans="2:11" ht="65.25" customHeight="1" x14ac:dyDescent="0.25">
      <c r="B59" s="29">
        <v>1689</v>
      </c>
      <c r="C59" s="29" t="s">
        <v>225</v>
      </c>
      <c r="D59" s="30" t="s">
        <v>202</v>
      </c>
      <c r="E59" s="32" t="s">
        <v>267</v>
      </c>
      <c r="F59" s="2" t="s">
        <v>266</v>
      </c>
      <c r="G59" s="2">
        <v>44880</v>
      </c>
      <c r="H59" s="28">
        <v>134660.57</v>
      </c>
      <c r="I59" s="28">
        <f t="shared" si="0"/>
        <v>134660.57</v>
      </c>
      <c r="J59" s="3">
        <f t="shared" si="4"/>
        <v>0</v>
      </c>
      <c r="K59" s="2" t="s">
        <v>3</v>
      </c>
    </row>
    <row r="60" spans="2:11" ht="62.25" customHeight="1" x14ac:dyDescent="0.25">
      <c r="B60" s="29">
        <v>1690</v>
      </c>
      <c r="C60" s="29" t="s">
        <v>226</v>
      </c>
      <c r="D60" s="30" t="s">
        <v>203</v>
      </c>
      <c r="E60" s="32" t="s">
        <v>269</v>
      </c>
      <c r="F60" s="2" t="s">
        <v>268</v>
      </c>
      <c r="G60" s="2">
        <v>44895</v>
      </c>
      <c r="H60" s="28">
        <v>803640</v>
      </c>
      <c r="I60" s="28">
        <f t="shared" si="0"/>
        <v>803640</v>
      </c>
      <c r="J60" s="3">
        <f t="shared" si="4"/>
        <v>0</v>
      </c>
      <c r="K60" s="2" t="s">
        <v>3</v>
      </c>
    </row>
    <row r="61" spans="2:11" ht="66" customHeight="1" x14ac:dyDescent="0.25">
      <c r="B61" s="29">
        <v>1691</v>
      </c>
      <c r="C61" s="29" t="s">
        <v>227</v>
      </c>
      <c r="D61" s="30" t="s">
        <v>204</v>
      </c>
      <c r="E61" s="32" t="s">
        <v>272</v>
      </c>
      <c r="F61" s="2" t="s">
        <v>270</v>
      </c>
      <c r="G61" s="2" t="s">
        <v>271</v>
      </c>
      <c r="H61" s="28">
        <v>811928.56</v>
      </c>
      <c r="I61" s="28">
        <f t="shared" si="0"/>
        <v>811928.56</v>
      </c>
      <c r="J61" s="3">
        <f t="shared" ref="J61:J78" si="5">+H61-I61</f>
        <v>0</v>
      </c>
      <c r="K61" s="2" t="s">
        <v>3</v>
      </c>
    </row>
    <row r="62" spans="2:11" ht="66" customHeight="1" x14ac:dyDescent="0.25">
      <c r="B62" s="29">
        <v>1692</v>
      </c>
      <c r="C62" s="29" t="s">
        <v>228</v>
      </c>
      <c r="D62" s="30" t="s">
        <v>205</v>
      </c>
      <c r="E62" s="32" t="s">
        <v>274</v>
      </c>
      <c r="F62" s="2" t="s">
        <v>273</v>
      </c>
      <c r="G62" s="2">
        <v>44894</v>
      </c>
      <c r="H62" s="28">
        <v>500000</v>
      </c>
      <c r="I62" s="28">
        <f t="shared" si="0"/>
        <v>500000</v>
      </c>
      <c r="J62" s="3">
        <f t="shared" si="5"/>
        <v>0</v>
      </c>
      <c r="K62" s="2" t="s">
        <v>3</v>
      </c>
    </row>
    <row r="63" spans="2:11" ht="81" customHeight="1" x14ac:dyDescent="0.25">
      <c r="B63" s="29">
        <v>1693</v>
      </c>
      <c r="C63" s="29" t="s">
        <v>229</v>
      </c>
      <c r="D63" s="30" t="s">
        <v>48</v>
      </c>
      <c r="E63" s="32" t="s">
        <v>276</v>
      </c>
      <c r="F63" s="2" t="s">
        <v>275</v>
      </c>
      <c r="G63" s="2">
        <v>44900</v>
      </c>
      <c r="H63" s="28">
        <v>177000</v>
      </c>
      <c r="I63" s="28">
        <f t="shared" si="0"/>
        <v>177000</v>
      </c>
      <c r="J63" s="3">
        <f t="shared" si="5"/>
        <v>0</v>
      </c>
      <c r="K63" s="2" t="s">
        <v>3</v>
      </c>
    </row>
    <row r="64" spans="2:11" ht="75.75" customHeight="1" x14ac:dyDescent="0.25">
      <c r="B64" s="29">
        <v>1694</v>
      </c>
      <c r="C64" s="29" t="s">
        <v>230</v>
      </c>
      <c r="D64" s="30" t="s">
        <v>206</v>
      </c>
      <c r="E64" s="32" t="s">
        <v>278</v>
      </c>
      <c r="F64" s="2" t="s">
        <v>277</v>
      </c>
      <c r="G64" s="2">
        <v>44895</v>
      </c>
      <c r="H64" s="28">
        <v>99685.68</v>
      </c>
      <c r="I64" s="28">
        <f t="shared" si="0"/>
        <v>99685.68</v>
      </c>
      <c r="J64" s="3">
        <f t="shared" si="5"/>
        <v>0</v>
      </c>
      <c r="K64" s="2" t="s">
        <v>3</v>
      </c>
    </row>
    <row r="65" spans="2:11" ht="66" customHeight="1" x14ac:dyDescent="0.25">
      <c r="B65" s="29">
        <v>1695</v>
      </c>
      <c r="C65" s="29" t="s">
        <v>231</v>
      </c>
      <c r="D65" s="30" t="s">
        <v>207</v>
      </c>
      <c r="E65" s="32" t="s">
        <v>280</v>
      </c>
      <c r="F65" s="2" t="s">
        <v>279</v>
      </c>
      <c r="G65" s="2">
        <v>44896</v>
      </c>
      <c r="H65" s="28">
        <v>12070</v>
      </c>
      <c r="I65" s="28">
        <f t="shared" si="0"/>
        <v>12070</v>
      </c>
      <c r="J65" s="3">
        <f t="shared" si="5"/>
        <v>0</v>
      </c>
      <c r="K65" s="2" t="s">
        <v>3</v>
      </c>
    </row>
    <row r="66" spans="2:11" ht="71.25" customHeight="1" x14ac:dyDescent="0.25">
      <c r="B66" s="29">
        <v>1696</v>
      </c>
      <c r="C66" s="29" t="s">
        <v>232</v>
      </c>
      <c r="D66" s="30" t="s">
        <v>208</v>
      </c>
      <c r="E66" s="32" t="s">
        <v>282</v>
      </c>
      <c r="F66" s="2" t="s">
        <v>281</v>
      </c>
      <c r="G66" s="2">
        <v>44895</v>
      </c>
      <c r="H66" s="28">
        <v>704420.34</v>
      </c>
      <c r="I66" s="28">
        <f t="shared" si="0"/>
        <v>704420.34</v>
      </c>
      <c r="J66" s="3">
        <f t="shared" si="5"/>
        <v>0</v>
      </c>
      <c r="K66" s="2" t="s">
        <v>3</v>
      </c>
    </row>
    <row r="67" spans="2:11" ht="72.75" customHeight="1" x14ac:dyDescent="0.25">
      <c r="B67" s="29">
        <v>1697</v>
      </c>
      <c r="C67" s="29" t="s">
        <v>233</v>
      </c>
      <c r="D67" s="30" t="s">
        <v>209</v>
      </c>
      <c r="E67" s="32" t="s">
        <v>284</v>
      </c>
      <c r="F67" s="2" t="s">
        <v>283</v>
      </c>
      <c r="G67" s="2">
        <v>44896</v>
      </c>
      <c r="H67" s="28">
        <v>613517.4</v>
      </c>
      <c r="I67" s="28">
        <f t="shared" si="0"/>
        <v>613517.4</v>
      </c>
      <c r="J67" s="3">
        <f t="shared" si="5"/>
        <v>0</v>
      </c>
      <c r="K67" s="2" t="s">
        <v>3</v>
      </c>
    </row>
    <row r="68" spans="2:11" ht="72" customHeight="1" x14ac:dyDescent="0.25">
      <c r="B68" s="29">
        <v>1698</v>
      </c>
      <c r="C68" s="29" t="s">
        <v>234</v>
      </c>
      <c r="D68" s="30" t="s">
        <v>210</v>
      </c>
      <c r="E68" s="32" t="s">
        <v>286</v>
      </c>
      <c r="F68" s="2" t="s">
        <v>285</v>
      </c>
      <c r="G68" s="2">
        <v>44902</v>
      </c>
      <c r="H68" s="28">
        <v>754492</v>
      </c>
      <c r="I68" s="28">
        <f t="shared" si="0"/>
        <v>754492</v>
      </c>
      <c r="J68" s="3">
        <f t="shared" si="5"/>
        <v>0</v>
      </c>
      <c r="K68" s="2" t="s">
        <v>3</v>
      </c>
    </row>
    <row r="69" spans="2:11" ht="79.5" customHeight="1" x14ac:dyDescent="0.25">
      <c r="B69" s="29">
        <v>1699</v>
      </c>
      <c r="C69" s="29" t="s">
        <v>235</v>
      </c>
      <c r="D69" s="30" t="s">
        <v>211</v>
      </c>
      <c r="E69" s="32" t="s">
        <v>288</v>
      </c>
      <c r="F69" s="2" t="s">
        <v>287</v>
      </c>
      <c r="G69" s="2">
        <v>44893</v>
      </c>
      <c r="H69" s="28">
        <v>1680202.23</v>
      </c>
      <c r="I69" s="28">
        <f t="shared" si="0"/>
        <v>1680202.23</v>
      </c>
      <c r="J69" s="3">
        <f t="shared" si="5"/>
        <v>0</v>
      </c>
      <c r="K69" s="2" t="s">
        <v>3</v>
      </c>
    </row>
    <row r="70" spans="2:11" ht="54" customHeight="1" x14ac:dyDescent="0.25">
      <c r="B70" s="29">
        <v>1700</v>
      </c>
      <c r="C70" s="29" t="s">
        <v>236</v>
      </c>
      <c r="D70" s="30" t="s">
        <v>212</v>
      </c>
      <c r="E70" s="32" t="s">
        <v>290</v>
      </c>
      <c r="F70" s="2" t="s">
        <v>289</v>
      </c>
      <c r="G70" s="2">
        <v>44883</v>
      </c>
      <c r="H70" s="28">
        <v>1263641.6200000001</v>
      </c>
      <c r="I70" s="28">
        <f t="shared" si="0"/>
        <v>1263641.6200000001</v>
      </c>
      <c r="J70" s="3">
        <f t="shared" si="5"/>
        <v>0</v>
      </c>
      <c r="K70" s="2" t="s">
        <v>3</v>
      </c>
    </row>
    <row r="71" spans="2:11" ht="66" customHeight="1" x14ac:dyDescent="0.25">
      <c r="B71" s="29">
        <v>1701</v>
      </c>
      <c r="C71" s="29" t="s">
        <v>237</v>
      </c>
      <c r="D71" s="30" t="s">
        <v>213</v>
      </c>
      <c r="E71" s="32" t="s">
        <v>293</v>
      </c>
      <c r="F71" s="2" t="s">
        <v>291</v>
      </c>
      <c r="G71" s="29" t="s">
        <v>292</v>
      </c>
      <c r="H71" s="28">
        <v>194936.26</v>
      </c>
      <c r="I71" s="28">
        <f t="shared" si="0"/>
        <v>194936.26</v>
      </c>
      <c r="J71" s="3">
        <f t="shared" si="5"/>
        <v>0</v>
      </c>
      <c r="K71" s="2" t="s">
        <v>3</v>
      </c>
    </row>
    <row r="72" spans="2:11" ht="66" customHeight="1" x14ac:dyDescent="0.25">
      <c r="B72" s="29">
        <v>1702</v>
      </c>
      <c r="C72" s="29" t="s">
        <v>238</v>
      </c>
      <c r="D72" s="30" t="s">
        <v>213</v>
      </c>
      <c r="E72" s="32" t="s">
        <v>296</v>
      </c>
      <c r="F72" s="2" t="s">
        <v>294</v>
      </c>
      <c r="G72" s="2" t="s">
        <v>295</v>
      </c>
      <c r="H72" s="28">
        <v>1046784.49</v>
      </c>
      <c r="I72" s="28">
        <f t="shared" si="0"/>
        <v>1046784.49</v>
      </c>
      <c r="J72" s="3">
        <f t="shared" si="5"/>
        <v>0</v>
      </c>
      <c r="K72" s="2" t="s">
        <v>3</v>
      </c>
    </row>
    <row r="73" spans="2:11" ht="65.25" customHeight="1" x14ac:dyDescent="0.25">
      <c r="B73" s="29">
        <v>1703</v>
      </c>
      <c r="C73" s="29" t="s">
        <v>239</v>
      </c>
      <c r="D73" s="30" t="s">
        <v>214</v>
      </c>
      <c r="E73" s="32" t="s">
        <v>298</v>
      </c>
      <c r="F73" s="2" t="s">
        <v>297</v>
      </c>
      <c r="G73" s="2">
        <v>44897</v>
      </c>
      <c r="H73" s="28">
        <v>1498209.49</v>
      </c>
      <c r="I73" s="28">
        <f t="shared" si="0"/>
        <v>1498209.49</v>
      </c>
      <c r="J73" s="3">
        <f t="shared" si="5"/>
        <v>0</v>
      </c>
      <c r="K73" s="2" t="s">
        <v>3</v>
      </c>
    </row>
    <row r="74" spans="2:11" ht="89.25" customHeight="1" x14ac:dyDescent="0.25">
      <c r="B74" s="29">
        <v>1704</v>
      </c>
      <c r="C74" s="29" t="s">
        <v>311</v>
      </c>
      <c r="D74" s="30" t="s">
        <v>299</v>
      </c>
      <c r="E74" s="32" t="s">
        <v>396</v>
      </c>
      <c r="F74" s="2" t="s">
        <v>395</v>
      </c>
      <c r="G74" s="2">
        <v>44873</v>
      </c>
      <c r="H74" s="28">
        <v>259407.8</v>
      </c>
      <c r="I74" s="28">
        <f t="shared" si="0"/>
        <v>259407.8</v>
      </c>
      <c r="J74" s="3">
        <f t="shared" si="5"/>
        <v>0</v>
      </c>
      <c r="K74" s="2" t="s">
        <v>3</v>
      </c>
    </row>
    <row r="75" spans="2:11" ht="67.5" customHeight="1" x14ac:dyDescent="0.25">
      <c r="B75" s="29">
        <v>1705</v>
      </c>
      <c r="C75" s="29" t="s">
        <v>312</v>
      </c>
      <c r="D75" s="30" t="s">
        <v>300</v>
      </c>
      <c r="E75" s="32" t="s">
        <v>398</v>
      </c>
      <c r="F75" s="2" t="s">
        <v>397</v>
      </c>
      <c r="G75" s="2">
        <v>44886</v>
      </c>
      <c r="H75" s="28">
        <v>342200</v>
      </c>
      <c r="I75" s="28">
        <f t="shared" si="0"/>
        <v>342200</v>
      </c>
      <c r="J75" s="3">
        <f t="shared" si="5"/>
        <v>0</v>
      </c>
      <c r="K75" s="2" t="s">
        <v>3</v>
      </c>
    </row>
    <row r="76" spans="2:11" ht="66" customHeight="1" x14ac:dyDescent="0.25">
      <c r="B76" s="29">
        <v>1706</v>
      </c>
      <c r="C76" s="29" t="s">
        <v>313</v>
      </c>
      <c r="D76" s="30" t="s">
        <v>301</v>
      </c>
      <c r="E76" s="32" t="s">
        <v>400</v>
      </c>
      <c r="F76" s="2" t="s">
        <v>399</v>
      </c>
      <c r="G76" s="2">
        <v>44868</v>
      </c>
      <c r="H76" s="28">
        <v>236000</v>
      </c>
      <c r="I76" s="28">
        <f t="shared" si="0"/>
        <v>236000</v>
      </c>
      <c r="J76" s="3">
        <f t="shared" si="5"/>
        <v>0</v>
      </c>
      <c r="K76" s="2" t="s">
        <v>3</v>
      </c>
    </row>
    <row r="77" spans="2:11" ht="78.75" customHeight="1" x14ac:dyDescent="0.25">
      <c r="B77" s="29">
        <v>1707</v>
      </c>
      <c r="C77" s="29" t="s">
        <v>314</v>
      </c>
      <c r="D77" s="30" t="s">
        <v>302</v>
      </c>
      <c r="E77" s="32" t="s">
        <v>402</v>
      </c>
      <c r="F77" s="29" t="s">
        <v>401</v>
      </c>
      <c r="G77" s="2">
        <v>44894</v>
      </c>
      <c r="H77" s="28">
        <v>4524.12</v>
      </c>
      <c r="I77" s="28">
        <f t="shared" si="0"/>
        <v>4524.12</v>
      </c>
      <c r="J77" s="3">
        <f t="shared" si="5"/>
        <v>0</v>
      </c>
      <c r="K77" s="2" t="s">
        <v>3</v>
      </c>
    </row>
    <row r="78" spans="2:11" ht="87.75" customHeight="1" x14ac:dyDescent="0.25">
      <c r="B78" s="29">
        <v>1708</v>
      </c>
      <c r="C78" s="29" t="s">
        <v>315</v>
      </c>
      <c r="D78" s="30" t="s">
        <v>303</v>
      </c>
      <c r="E78" s="32" t="s">
        <v>404</v>
      </c>
      <c r="F78" s="29" t="s">
        <v>403</v>
      </c>
      <c r="G78" s="2">
        <v>44893</v>
      </c>
      <c r="H78" s="28">
        <v>1271255.56</v>
      </c>
      <c r="I78" s="28">
        <f t="shared" si="0"/>
        <v>1271255.56</v>
      </c>
      <c r="J78" s="3">
        <f t="shared" si="5"/>
        <v>0</v>
      </c>
      <c r="K78" s="2" t="s">
        <v>3</v>
      </c>
    </row>
    <row r="79" spans="2:11" ht="73.5" customHeight="1" x14ac:dyDescent="0.25">
      <c r="B79" s="29">
        <v>1709</v>
      </c>
      <c r="C79" s="29" t="s">
        <v>316</v>
      </c>
      <c r="D79" s="30" t="s">
        <v>67</v>
      </c>
      <c r="E79" s="32" t="s">
        <v>406</v>
      </c>
      <c r="F79" s="29" t="s">
        <v>405</v>
      </c>
      <c r="G79" s="2">
        <v>44879</v>
      </c>
      <c r="H79" s="28">
        <v>91096</v>
      </c>
      <c r="I79" s="28">
        <f t="shared" ref="I79:I87" si="6">+H79</f>
        <v>91096</v>
      </c>
      <c r="J79" s="3">
        <f t="shared" ref="J79:J87" si="7">+H79-I79</f>
        <v>0</v>
      </c>
      <c r="K79" s="2" t="s">
        <v>3</v>
      </c>
    </row>
    <row r="80" spans="2:11" ht="75" customHeight="1" x14ac:dyDescent="0.25">
      <c r="B80" s="29">
        <v>1710</v>
      </c>
      <c r="C80" s="29" t="s">
        <v>317</v>
      </c>
      <c r="D80" s="30" t="s">
        <v>304</v>
      </c>
      <c r="E80" s="32" t="s">
        <v>408</v>
      </c>
      <c r="F80" s="29" t="s">
        <v>407</v>
      </c>
      <c r="G80" s="2">
        <v>44897</v>
      </c>
      <c r="H80" s="28">
        <v>354000</v>
      </c>
      <c r="I80" s="28">
        <f t="shared" si="6"/>
        <v>354000</v>
      </c>
      <c r="J80" s="3">
        <f t="shared" si="7"/>
        <v>0</v>
      </c>
      <c r="K80" s="2" t="s">
        <v>3</v>
      </c>
    </row>
    <row r="81" spans="2:11" ht="95.25" customHeight="1" x14ac:dyDescent="0.25">
      <c r="B81" s="29">
        <v>1711</v>
      </c>
      <c r="C81" s="29" t="s">
        <v>318</v>
      </c>
      <c r="D81" s="30" t="s">
        <v>305</v>
      </c>
      <c r="E81" s="32" t="s">
        <v>410</v>
      </c>
      <c r="F81" s="29" t="s">
        <v>409</v>
      </c>
      <c r="G81" s="2">
        <v>44900</v>
      </c>
      <c r="H81" s="28">
        <v>306800</v>
      </c>
      <c r="I81" s="28">
        <f t="shared" si="6"/>
        <v>306800</v>
      </c>
      <c r="J81" s="3">
        <f t="shared" si="7"/>
        <v>0</v>
      </c>
      <c r="K81" s="2" t="s">
        <v>3</v>
      </c>
    </row>
    <row r="82" spans="2:11" ht="109.5" customHeight="1" x14ac:dyDescent="0.25">
      <c r="B82" s="29">
        <v>1712</v>
      </c>
      <c r="C82" s="29" t="s">
        <v>319</v>
      </c>
      <c r="D82" s="30" t="s">
        <v>306</v>
      </c>
      <c r="E82" s="32" t="s">
        <v>411</v>
      </c>
      <c r="F82" s="29" t="s">
        <v>28</v>
      </c>
      <c r="G82" s="2"/>
      <c r="H82" s="28">
        <v>110010000</v>
      </c>
      <c r="I82" s="28">
        <f t="shared" si="6"/>
        <v>110010000</v>
      </c>
      <c r="J82" s="3">
        <f t="shared" si="7"/>
        <v>0</v>
      </c>
      <c r="K82" s="2" t="s">
        <v>3</v>
      </c>
    </row>
    <row r="83" spans="2:11" ht="57.75" customHeight="1" x14ac:dyDescent="0.25">
      <c r="B83" s="29">
        <v>1713</v>
      </c>
      <c r="C83" s="29" t="s">
        <v>320</v>
      </c>
      <c r="D83" s="30" t="s">
        <v>307</v>
      </c>
      <c r="E83" s="32" t="s">
        <v>413</v>
      </c>
      <c r="F83" s="29" t="s">
        <v>412</v>
      </c>
      <c r="G83" s="2">
        <v>44784</v>
      </c>
      <c r="H83" s="28">
        <v>29051.599999999999</v>
      </c>
      <c r="I83" s="28">
        <f t="shared" si="6"/>
        <v>29051.599999999999</v>
      </c>
      <c r="J83" s="3">
        <f t="shared" si="7"/>
        <v>0</v>
      </c>
      <c r="K83" s="2" t="s">
        <v>3</v>
      </c>
    </row>
    <row r="84" spans="2:11" ht="58.5" customHeight="1" x14ac:dyDescent="0.25">
      <c r="B84" s="29">
        <v>1714</v>
      </c>
      <c r="C84" s="29" t="s">
        <v>321</v>
      </c>
      <c r="D84" s="30" t="s">
        <v>308</v>
      </c>
      <c r="E84" s="32" t="s">
        <v>415</v>
      </c>
      <c r="F84" s="29" t="s">
        <v>414</v>
      </c>
      <c r="G84" s="2">
        <v>44900</v>
      </c>
      <c r="H84" s="28">
        <v>44486</v>
      </c>
      <c r="I84" s="28">
        <f t="shared" si="6"/>
        <v>44486</v>
      </c>
      <c r="J84" s="3">
        <f t="shared" si="7"/>
        <v>0</v>
      </c>
      <c r="K84" s="2" t="s">
        <v>3</v>
      </c>
    </row>
    <row r="85" spans="2:11" ht="60.75" customHeight="1" x14ac:dyDescent="0.25">
      <c r="B85" s="29">
        <v>1715</v>
      </c>
      <c r="C85" s="29" t="s">
        <v>322</v>
      </c>
      <c r="D85" s="30" t="s">
        <v>42</v>
      </c>
      <c r="E85" s="32" t="s">
        <v>417</v>
      </c>
      <c r="F85" s="29" t="s">
        <v>416</v>
      </c>
      <c r="G85" s="2">
        <v>44896</v>
      </c>
      <c r="H85" s="28">
        <v>94400</v>
      </c>
      <c r="I85" s="28">
        <f t="shared" si="6"/>
        <v>94400</v>
      </c>
      <c r="J85" s="3">
        <f t="shared" si="7"/>
        <v>0</v>
      </c>
      <c r="K85" s="2" t="s">
        <v>3</v>
      </c>
    </row>
    <row r="86" spans="2:11" ht="42" customHeight="1" x14ac:dyDescent="0.25">
      <c r="B86" s="29">
        <v>1716</v>
      </c>
      <c r="C86" s="29" t="s">
        <v>323</v>
      </c>
      <c r="D86" s="30" t="s">
        <v>309</v>
      </c>
      <c r="E86" s="32" t="s">
        <v>419</v>
      </c>
      <c r="F86" s="29" t="s">
        <v>418</v>
      </c>
      <c r="G86" s="2">
        <v>44901</v>
      </c>
      <c r="H86" s="28">
        <v>20880.099999999999</v>
      </c>
      <c r="I86" s="28">
        <f t="shared" si="6"/>
        <v>20880.099999999999</v>
      </c>
      <c r="J86" s="3">
        <f t="shared" si="7"/>
        <v>0</v>
      </c>
      <c r="K86" s="2" t="s">
        <v>3</v>
      </c>
    </row>
    <row r="87" spans="2:11" ht="66.75" customHeight="1" x14ac:dyDescent="0.25">
      <c r="B87" s="29">
        <v>1717</v>
      </c>
      <c r="C87" s="29" t="s">
        <v>324</v>
      </c>
      <c r="D87" s="30" t="s">
        <v>310</v>
      </c>
      <c r="E87" s="32" t="s">
        <v>421</v>
      </c>
      <c r="F87" s="29" t="s">
        <v>420</v>
      </c>
      <c r="G87" s="2">
        <v>44900</v>
      </c>
      <c r="H87" s="28">
        <v>39176</v>
      </c>
      <c r="I87" s="28">
        <f t="shared" si="6"/>
        <v>39176</v>
      </c>
      <c r="J87" s="3">
        <f t="shared" si="7"/>
        <v>0</v>
      </c>
      <c r="K87" s="2" t="s">
        <v>3</v>
      </c>
    </row>
    <row r="88" spans="2:11" ht="109.5" customHeight="1" x14ac:dyDescent="0.25">
      <c r="B88" s="29">
        <v>1718</v>
      </c>
      <c r="C88" s="29" t="s">
        <v>353</v>
      </c>
      <c r="D88" s="30" t="s">
        <v>325</v>
      </c>
      <c r="E88" s="32" t="s">
        <v>423</v>
      </c>
      <c r="F88" s="29" t="s">
        <v>422</v>
      </c>
      <c r="G88" s="2">
        <v>44899</v>
      </c>
      <c r="H88" s="28">
        <v>45634.43</v>
      </c>
      <c r="I88" s="28">
        <f t="shared" ref="I88:I90" si="8">+H88</f>
        <v>45634.43</v>
      </c>
      <c r="J88" s="3">
        <f t="shared" ref="J88:J90" si="9">+H88-I88</f>
        <v>0</v>
      </c>
      <c r="K88" s="2" t="s">
        <v>3</v>
      </c>
    </row>
    <row r="89" spans="2:11" ht="102" customHeight="1" x14ac:dyDescent="0.25">
      <c r="B89" s="29">
        <v>1719</v>
      </c>
      <c r="C89" s="29" t="s">
        <v>354</v>
      </c>
      <c r="D89" s="30" t="s">
        <v>326</v>
      </c>
      <c r="E89" s="32" t="s">
        <v>424</v>
      </c>
      <c r="F89" s="29" t="s">
        <v>28</v>
      </c>
      <c r="G89" s="2"/>
      <c r="H89" s="28">
        <v>7630342.0800000001</v>
      </c>
      <c r="I89" s="28">
        <f t="shared" si="8"/>
        <v>7630342.0800000001</v>
      </c>
      <c r="J89" s="3">
        <f t="shared" si="9"/>
        <v>0</v>
      </c>
      <c r="K89" s="2" t="s">
        <v>3</v>
      </c>
    </row>
    <row r="90" spans="2:11" ht="93" customHeight="1" x14ac:dyDescent="0.25">
      <c r="B90" s="29">
        <v>1720</v>
      </c>
      <c r="C90" s="29" t="s">
        <v>355</v>
      </c>
      <c r="D90" s="30" t="s">
        <v>326</v>
      </c>
      <c r="E90" s="32" t="s">
        <v>425</v>
      </c>
      <c r="F90" s="29" t="s">
        <v>28</v>
      </c>
      <c r="G90" s="2"/>
      <c r="H90" s="28">
        <v>7885541.4400000004</v>
      </c>
      <c r="I90" s="28">
        <f t="shared" si="8"/>
        <v>7885541.4400000004</v>
      </c>
      <c r="J90" s="3">
        <f t="shared" si="9"/>
        <v>0</v>
      </c>
      <c r="K90" s="2" t="s">
        <v>3</v>
      </c>
    </row>
    <row r="91" spans="2:11" ht="73.5" customHeight="1" x14ac:dyDescent="0.25">
      <c r="B91" s="29">
        <v>1721</v>
      </c>
      <c r="C91" s="29" t="s">
        <v>356</v>
      </c>
      <c r="D91" s="30" t="s">
        <v>327</v>
      </c>
      <c r="E91" s="32" t="s">
        <v>426</v>
      </c>
      <c r="F91" s="29" t="s">
        <v>28</v>
      </c>
      <c r="G91" s="2"/>
      <c r="H91" s="28">
        <v>3433874.29</v>
      </c>
      <c r="I91" s="28">
        <f t="shared" ref="I91:I109" si="10">+H91</f>
        <v>3433874.29</v>
      </c>
      <c r="J91" s="3">
        <f t="shared" ref="J91:J109" si="11">+H91-I91</f>
        <v>0</v>
      </c>
      <c r="K91" s="2" t="s">
        <v>3</v>
      </c>
    </row>
    <row r="92" spans="2:11" ht="75.75" customHeight="1" x14ac:dyDescent="0.25">
      <c r="B92" s="29">
        <v>1722</v>
      </c>
      <c r="C92" s="29" t="s">
        <v>478</v>
      </c>
      <c r="D92" s="30" t="s">
        <v>193</v>
      </c>
      <c r="E92" s="32" t="s">
        <v>479</v>
      </c>
      <c r="F92" s="29" t="s">
        <v>28</v>
      </c>
      <c r="G92" s="2"/>
      <c r="H92" s="28">
        <v>2290425.29</v>
      </c>
      <c r="I92" s="28">
        <f t="shared" si="10"/>
        <v>2290425.29</v>
      </c>
      <c r="J92" s="3">
        <f t="shared" si="11"/>
        <v>0</v>
      </c>
      <c r="K92" s="2" t="s">
        <v>3</v>
      </c>
    </row>
    <row r="93" spans="2:11" ht="93.75" customHeight="1" x14ac:dyDescent="0.25">
      <c r="B93" s="29">
        <v>1723</v>
      </c>
      <c r="C93" s="29" t="s">
        <v>357</v>
      </c>
      <c r="D93" s="30" t="s">
        <v>328</v>
      </c>
      <c r="E93" s="32" t="s">
        <v>427</v>
      </c>
      <c r="F93" s="29" t="s">
        <v>28</v>
      </c>
      <c r="G93" s="2"/>
      <c r="H93" s="28">
        <v>2170254.9500000002</v>
      </c>
      <c r="I93" s="28">
        <f t="shared" si="10"/>
        <v>2170254.9500000002</v>
      </c>
      <c r="J93" s="3">
        <f t="shared" si="11"/>
        <v>0</v>
      </c>
      <c r="K93" s="2" t="s">
        <v>3</v>
      </c>
    </row>
    <row r="94" spans="2:11" ht="74.25" customHeight="1" x14ac:dyDescent="0.25">
      <c r="B94" s="29">
        <v>1724</v>
      </c>
      <c r="C94" s="29" t="s">
        <v>358</v>
      </c>
      <c r="D94" s="30" t="s">
        <v>328</v>
      </c>
      <c r="E94" s="32" t="s">
        <v>428</v>
      </c>
      <c r="F94" s="29" t="s">
        <v>28</v>
      </c>
      <c r="G94" s="2"/>
      <c r="H94" s="28">
        <v>3793764.4</v>
      </c>
      <c r="I94" s="28">
        <f t="shared" si="10"/>
        <v>3793764.4</v>
      </c>
      <c r="J94" s="3">
        <f t="shared" si="11"/>
        <v>0</v>
      </c>
      <c r="K94" s="2" t="s">
        <v>3</v>
      </c>
    </row>
    <row r="95" spans="2:11" ht="70.5" customHeight="1" x14ac:dyDescent="0.25">
      <c r="B95" s="29">
        <v>1725</v>
      </c>
      <c r="C95" s="29" t="s">
        <v>359</v>
      </c>
      <c r="D95" s="30" t="s">
        <v>329</v>
      </c>
      <c r="E95" s="32" t="s">
        <v>429</v>
      </c>
      <c r="F95" s="29" t="s">
        <v>28</v>
      </c>
      <c r="G95" s="2"/>
      <c r="H95" s="28">
        <v>2169425.21</v>
      </c>
      <c r="I95" s="28">
        <f t="shared" si="10"/>
        <v>2169425.21</v>
      </c>
      <c r="J95" s="3">
        <f t="shared" si="11"/>
        <v>0</v>
      </c>
      <c r="K95" s="2" t="s">
        <v>3</v>
      </c>
    </row>
    <row r="96" spans="2:11" ht="87" customHeight="1" x14ac:dyDescent="0.25">
      <c r="B96" s="29">
        <v>1726</v>
      </c>
      <c r="C96" s="29" t="s">
        <v>360</v>
      </c>
      <c r="D96" s="30" t="s">
        <v>329</v>
      </c>
      <c r="E96" s="32" t="s">
        <v>430</v>
      </c>
      <c r="F96" s="29" t="s">
        <v>28</v>
      </c>
      <c r="G96" s="2"/>
      <c r="H96" s="28">
        <v>3007771.04</v>
      </c>
      <c r="I96" s="28">
        <f t="shared" si="10"/>
        <v>3007771.04</v>
      </c>
      <c r="J96" s="3">
        <f t="shared" si="11"/>
        <v>0</v>
      </c>
      <c r="K96" s="2" t="s">
        <v>3</v>
      </c>
    </row>
    <row r="97" spans="2:11" ht="89.25" customHeight="1" x14ac:dyDescent="0.25">
      <c r="B97" s="29">
        <v>1727</v>
      </c>
      <c r="C97" s="29" t="s">
        <v>361</v>
      </c>
      <c r="D97" s="30" t="s">
        <v>330</v>
      </c>
      <c r="E97" s="32" t="s">
        <v>433</v>
      </c>
      <c r="F97" s="29" t="s">
        <v>431</v>
      </c>
      <c r="G97" s="2" t="s">
        <v>432</v>
      </c>
      <c r="H97" s="28">
        <v>2790069.63</v>
      </c>
      <c r="I97" s="28">
        <f t="shared" si="10"/>
        <v>2790069.63</v>
      </c>
      <c r="J97" s="3">
        <f t="shared" si="11"/>
        <v>0</v>
      </c>
      <c r="K97" s="2" t="s">
        <v>3</v>
      </c>
    </row>
    <row r="98" spans="2:11" ht="73.5" customHeight="1" x14ac:dyDescent="0.25">
      <c r="B98" s="29">
        <v>1728</v>
      </c>
      <c r="C98" s="29" t="s">
        <v>362</v>
      </c>
      <c r="D98" s="30" t="s">
        <v>331</v>
      </c>
      <c r="E98" s="32" t="s">
        <v>435</v>
      </c>
      <c r="F98" s="29" t="s">
        <v>434</v>
      </c>
      <c r="G98" s="2">
        <v>44866</v>
      </c>
      <c r="H98" s="28">
        <v>4334690.12</v>
      </c>
      <c r="I98" s="28">
        <f t="shared" si="10"/>
        <v>4334690.12</v>
      </c>
      <c r="J98" s="3">
        <f t="shared" si="11"/>
        <v>0</v>
      </c>
      <c r="K98" s="2" t="s">
        <v>3</v>
      </c>
    </row>
    <row r="99" spans="2:11" ht="87.75" customHeight="1" x14ac:dyDescent="0.25">
      <c r="B99" s="29">
        <v>1729</v>
      </c>
      <c r="C99" s="29" t="s">
        <v>363</v>
      </c>
      <c r="D99" s="30" t="s">
        <v>332</v>
      </c>
      <c r="E99" s="32" t="s">
        <v>436</v>
      </c>
      <c r="F99" s="29" t="s">
        <v>28</v>
      </c>
      <c r="G99" s="2"/>
      <c r="H99" s="28">
        <v>644489.96</v>
      </c>
      <c r="I99" s="28">
        <f t="shared" si="10"/>
        <v>644489.96</v>
      </c>
      <c r="J99" s="3">
        <f t="shared" si="11"/>
        <v>0</v>
      </c>
      <c r="K99" s="2" t="s">
        <v>3</v>
      </c>
    </row>
    <row r="100" spans="2:11" ht="91.5" customHeight="1" x14ac:dyDescent="0.25">
      <c r="B100" s="29">
        <v>1730</v>
      </c>
      <c r="C100" s="29" t="s">
        <v>364</v>
      </c>
      <c r="D100" s="30" t="s">
        <v>328</v>
      </c>
      <c r="E100" s="32" t="s">
        <v>437</v>
      </c>
      <c r="F100" s="29" t="s">
        <v>28</v>
      </c>
      <c r="G100" s="2"/>
      <c r="H100" s="28">
        <v>350752.2</v>
      </c>
      <c r="I100" s="28">
        <f t="shared" si="10"/>
        <v>350752.2</v>
      </c>
      <c r="J100" s="3">
        <f t="shared" si="11"/>
        <v>0</v>
      </c>
      <c r="K100" s="2" t="s">
        <v>3</v>
      </c>
    </row>
    <row r="101" spans="2:11" ht="78" customHeight="1" x14ac:dyDescent="0.25">
      <c r="B101" s="29">
        <v>1731</v>
      </c>
      <c r="C101" s="29" t="s">
        <v>365</v>
      </c>
      <c r="D101" s="30" t="s">
        <v>173</v>
      </c>
      <c r="E101" s="32" t="s">
        <v>438</v>
      </c>
      <c r="F101" s="29" t="s">
        <v>28</v>
      </c>
      <c r="G101" s="2"/>
      <c r="H101" s="28">
        <v>4526578.66</v>
      </c>
      <c r="I101" s="28">
        <f t="shared" ref="I101:I104" si="12">+H101</f>
        <v>4526578.66</v>
      </c>
      <c r="J101" s="3">
        <f t="shared" ref="J101:J104" si="13">+H101-I101</f>
        <v>0</v>
      </c>
      <c r="K101" s="2" t="s">
        <v>3</v>
      </c>
    </row>
    <row r="102" spans="2:11" ht="125.25" customHeight="1" x14ac:dyDescent="0.25">
      <c r="B102" s="29">
        <v>1732</v>
      </c>
      <c r="C102" s="29" t="s">
        <v>366</v>
      </c>
      <c r="D102" s="30" t="s">
        <v>333</v>
      </c>
      <c r="E102" s="32" t="s">
        <v>440</v>
      </c>
      <c r="F102" s="29" t="s">
        <v>439</v>
      </c>
      <c r="G102" s="2">
        <v>44853</v>
      </c>
      <c r="H102" s="28">
        <v>1686032.12</v>
      </c>
      <c r="I102" s="28">
        <f t="shared" si="12"/>
        <v>1686032.12</v>
      </c>
      <c r="J102" s="3">
        <f t="shared" si="13"/>
        <v>0</v>
      </c>
      <c r="K102" s="2" t="s">
        <v>3</v>
      </c>
    </row>
    <row r="103" spans="2:11" ht="73.5" customHeight="1" x14ac:dyDescent="0.25">
      <c r="B103" s="29">
        <v>1733</v>
      </c>
      <c r="C103" s="29" t="s">
        <v>367</v>
      </c>
      <c r="D103" s="30" t="s">
        <v>334</v>
      </c>
      <c r="E103" s="32" t="s">
        <v>442</v>
      </c>
      <c r="F103" s="29" t="s">
        <v>441</v>
      </c>
      <c r="G103" s="2">
        <v>44868</v>
      </c>
      <c r="H103" s="28">
        <v>3450717.59</v>
      </c>
      <c r="I103" s="28">
        <f t="shared" si="12"/>
        <v>3450717.59</v>
      </c>
      <c r="J103" s="3">
        <f t="shared" si="13"/>
        <v>0</v>
      </c>
      <c r="K103" s="2" t="s">
        <v>3</v>
      </c>
    </row>
    <row r="104" spans="2:11" ht="78" customHeight="1" x14ac:dyDescent="0.25">
      <c r="B104" s="29">
        <v>1734</v>
      </c>
      <c r="C104" s="29" t="s">
        <v>368</v>
      </c>
      <c r="D104" s="30" t="s">
        <v>335</v>
      </c>
      <c r="E104" s="32" t="s">
        <v>443</v>
      </c>
      <c r="F104" s="29" t="s">
        <v>28</v>
      </c>
      <c r="G104" s="2"/>
      <c r="H104" s="28">
        <v>1540585.82</v>
      </c>
      <c r="I104" s="28">
        <f t="shared" si="12"/>
        <v>1540585.82</v>
      </c>
      <c r="J104" s="3">
        <f t="shared" si="13"/>
        <v>0</v>
      </c>
      <c r="K104" s="2" t="s">
        <v>3</v>
      </c>
    </row>
    <row r="105" spans="2:11" ht="83.25" customHeight="1" x14ac:dyDescent="0.25">
      <c r="B105" s="29">
        <v>1735</v>
      </c>
      <c r="C105" s="29" t="s">
        <v>369</v>
      </c>
      <c r="D105" s="30" t="s">
        <v>21</v>
      </c>
      <c r="E105" s="32" t="s">
        <v>444</v>
      </c>
      <c r="F105" s="29" t="s">
        <v>116</v>
      </c>
      <c r="G105" s="2"/>
      <c r="H105" s="28">
        <v>47143.33</v>
      </c>
      <c r="I105" s="28">
        <f t="shared" si="10"/>
        <v>47143.33</v>
      </c>
      <c r="J105" s="3">
        <f t="shared" si="11"/>
        <v>0</v>
      </c>
      <c r="K105" s="2" t="s">
        <v>3</v>
      </c>
    </row>
    <row r="106" spans="2:11" ht="88.5" customHeight="1" x14ac:dyDescent="0.25">
      <c r="B106" s="29">
        <v>1736</v>
      </c>
      <c r="C106" s="29" t="s">
        <v>370</v>
      </c>
      <c r="D106" s="30" t="s">
        <v>21</v>
      </c>
      <c r="E106" s="32" t="s">
        <v>445</v>
      </c>
      <c r="F106" s="29" t="s">
        <v>116</v>
      </c>
      <c r="G106" s="2"/>
      <c r="H106" s="28">
        <v>520209.78</v>
      </c>
      <c r="I106" s="28">
        <f t="shared" si="10"/>
        <v>520209.78</v>
      </c>
      <c r="J106" s="3">
        <f t="shared" si="11"/>
        <v>0</v>
      </c>
      <c r="K106" s="2" t="s">
        <v>3</v>
      </c>
    </row>
    <row r="107" spans="2:11" ht="88.5" customHeight="1" x14ac:dyDescent="0.25">
      <c r="B107" s="29">
        <v>1737</v>
      </c>
      <c r="C107" s="29" t="s">
        <v>371</v>
      </c>
      <c r="D107" s="30" t="s">
        <v>21</v>
      </c>
      <c r="E107" s="32" t="s">
        <v>446</v>
      </c>
      <c r="F107" s="29" t="s">
        <v>116</v>
      </c>
      <c r="G107" s="2"/>
      <c r="H107" s="28">
        <v>154213.41</v>
      </c>
      <c r="I107" s="28">
        <f t="shared" si="10"/>
        <v>154213.41</v>
      </c>
      <c r="J107" s="3">
        <f t="shared" si="11"/>
        <v>0</v>
      </c>
      <c r="K107" s="2" t="s">
        <v>3</v>
      </c>
    </row>
    <row r="108" spans="2:11" ht="97.5" customHeight="1" x14ac:dyDescent="0.25">
      <c r="B108" s="29">
        <v>1738</v>
      </c>
      <c r="C108" s="29" t="s">
        <v>372</v>
      </c>
      <c r="D108" s="30" t="s">
        <v>336</v>
      </c>
      <c r="E108" s="32" t="s">
        <v>447</v>
      </c>
      <c r="F108" s="29" t="s">
        <v>28</v>
      </c>
      <c r="G108" s="2"/>
      <c r="H108" s="28">
        <v>2603.96</v>
      </c>
      <c r="I108" s="28">
        <f t="shared" si="10"/>
        <v>2603.96</v>
      </c>
      <c r="J108" s="3">
        <f t="shared" si="11"/>
        <v>0</v>
      </c>
      <c r="K108" s="2" t="s">
        <v>3</v>
      </c>
    </row>
    <row r="109" spans="2:11" ht="80.25" customHeight="1" x14ac:dyDescent="0.25">
      <c r="B109" s="29">
        <v>1739</v>
      </c>
      <c r="C109" s="29" t="s">
        <v>373</v>
      </c>
      <c r="D109" s="30" t="s">
        <v>337</v>
      </c>
      <c r="E109" s="32" t="s">
        <v>448</v>
      </c>
      <c r="F109" s="29" t="s">
        <v>28</v>
      </c>
      <c r="G109" s="2"/>
      <c r="H109" s="28">
        <v>692581.59</v>
      </c>
      <c r="I109" s="28">
        <f t="shared" si="10"/>
        <v>692581.59</v>
      </c>
      <c r="J109" s="3">
        <f t="shared" si="11"/>
        <v>0</v>
      </c>
      <c r="K109" s="2" t="s">
        <v>3</v>
      </c>
    </row>
    <row r="110" spans="2:11" ht="68.25" customHeight="1" x14ac:dyDescent="0.25">
      <c r="B110" s="29">
        <v>1740</v>
      </c>
      <c r="C110" s="29" t="s">
        <v>374</v>
      </c>
      <c r="D110" s="30" t="s">
        <v>338</v>
      </c>
      <c r="E110" s="32" t="s">
        <v>449</v>
      </c>
      <c r="F110" s="29" t="s">
        <v>28</v>
      </c>
      <c r="G110" s="2"/>
      <c r="H110" s="28">
        <v>14714141.130000001</v>
      </c>
      <c r="I110" s="28">
        <f t="shared" ref="I110:I124" si="14">+H110</f>
        <v>14714141.130000001</v>
      </c>
      <c r="J110" s="3">
        <f t="shared" ref="J110:J124" si="15">+H110-I110</f>
        <v>0</v>
      </c>
      <c r="K110" s="2" t="s">
        <v>3</v>
      </c>
    </row>
    <row r="111" spans="2:11" ht="75" customHeight="1" x14ac:dyDescent="0.25">
      <c r="B111" s="29">
        <v>1741</v>
      </c>
      <c r="C111" s="29" t="s">
        <v>375</v>
      </c>
      <c r="D111" s="30" t="s">
        <v>339</v>
      </c>
      <c r="E111" s="32" t="s">
        <v>451</v>
      </c>
      <c r="F111" s="29" t="s">
        <v>450</v>
      </c>
      <c r="G111" s="2">
        <v>44866</v>
      </c>
      <c r="H111" s="28">
        <v>6394724</v>
      </c>
      <c r="I111" s="28">
        <f t="shared" si="14"/>
        <v>6394724</v>
      </c>
      <c r="J111" s="3">
        <f t="shared" si="15"/>
        <v>0</v>
      </c>
      <c r="K111" s="2" t="s">
        <v>3</v>
      </c>
    </row>
    <row r="112" spans="2:11" ht="66" customHeight="1" x14ac:dyDescent="0.25">
      <c r="B112" s="29">
        <v>1742</v>
      </c>
      <c r="C112" s="29" t="s">
        <v>376</v>
      </c>
      <c r="D112" s="30" t="s">
        <v>340</v>
      </c>
      <c r="E112" s="32" t="s">
        <v>452</v>
      </c>
      <c r="F112" s="29" t="s">
        <v>28</v>
      </c>
      <c r="G112" s="2"/>
      <c r="H112" s="28">
        <v>480324.56</v>
      </c>
      <c r="I112" s="28">
        <f t="shared" si="14"/>
        <v>480324.56</v>
      </c>
      <c r="J112" s="3">
        <f t="shared" si="15"/>
        <v>0</v>
      </c>
      <c r="K112" s="2" t="s">
        <v>3</v>
      </c>
    </row>
    <row r="113" spans="2:11" ht="101.25" customHeight="1" x14ac:dyDescent="0.25">
      <c r="B113" s="29">
        <v>1743</v>
      </c>
      <c r="C113" s="29" t="s">
        <v>377</v>
      </c>
      <c r="D113" s="30" t="s">
        <v>341</v>
      </c>
      <c r="E113" s="32" t="s">
        <v>454</v>
      </c>
      <c r="F113" s="29" t="s">
        <v>453</v>
      </c>
      <c r="G113" s="2">
        <v>44867</v>
      </c>
      <c r="H113" s="28">
        <v>1556297.12</v>
      </c>
      <c r="I113" s="28">
        <f t="shared" si="14"/>
        <v>1556297.12</v>
      </c>
      <c r="J113" s="3">
        <f t="shared" si="15"/>
        <v>0</v>
      </c>
      <c r="K113" s="2" t="s">
        <v>3</v>
      </c>
    </row>
    <row r="114" spans="2:11" ht="83.25" customHeight="1" x14ac:dyDescent="0.25">
      <c r="B114" s="29">
        <v>1744</v>
      </c>
      <c r="C114" s="29" t="s">
        <v>378</v>
      </c>
      <c r="D114" s="30" t="s">
        <v>342</v>
      </c>
      <c r="E114" s="32" t="s">
        <v>455</v>
      </c>
      <c r="F114" s="29" t="s">
        <v>116</v>
      </c>
      <c r="G114" s="2"/>
      <c r="H114" s="28">
        <v>15378650.279999999</v>
      </c>
      <c r="I114" s="28">
        <f t="shared" si="14"/>
        <v>15378650.279999999</v>
      </c>
      <c r="J114" s="3">
        <f t="shared" si="15"/>
        <v>0</v>
      </c>
      <c r="K114" s="2" t="s">
        <v>3</v>
      </c>
    </row>
    <row r="115" spans="2:11" ht="75" customHeight="1" x14ac:dyDescent="0.25">
      <c r="B115" s="29">
        <v>1745</v>
      </c>
      <c r="C115" s="29" t="s">
        <v>379</v>
      </c>
      <c r="D115" s="30" t="s">
        <v>331</v>
      </c>
      <c r="E115" s="32" t="s">
        <v>457</v>
      </c>
      <c r="F115" s="29" t="s">
        <v>456</v>
      </c>
      <c r="G115" s="2">
        <v>44866</v>
      </c>
      <c r="H115" s="28">
        <v>2621796.71</v>
      </c>
      <c r="I115" s="28">
        <f t="shared" si="14"/>
        <v>2621796.71</v>
      </c>
      <c r="J115" s="3">
        <f t="shared" si="15"/>
        <v>0</v>
      </c>
      <c r="K115" s="2" t="s">
        <v>3</v>
      </c>
    </row>
    <row r="116" spans="2:11" ht="69.75" customHeight="1" x14ac:dyDescent="0.25">
      <c r="B116" s="29">
        <v>1746</v>
      </c>
      <c r="C116" s="29" t="s">
        <v>380</v>
      </c>
      <c r="D116" s="30" t="s">
        <v>343</v>
      </c>
      <c r="E116" s="32" t="s">
        <v>459</v>
      </c>
      <c r="F116" s="29" t="s">
        <v>458</v>
      </c>
      <c r="G116" s="2">
        <v>44869</v>
      </c>
      <c r="H116" s="28">
        <v>5627336.8799999999</v>
      </c>
      <c r="I116" s="28">
        <f t="shared" si="14"/>
        <v>5627336.8799999999</v>
      </c>
      <c r="J116" s="3">
        <f t="shared" si="15"/>
        <v>0</v>
      </c>
      <c r="K116" s="2" t="s">
        <v>3</v>
      </c>
    </row>
    <row r="117" spans="2:11" ht="91.5" customHeight="1" x14ac:dyDescent="0.25">
      <c r="B117" s="29">
        <v>1747</v>
      </c>
      <c r="C117" s="29" t="s">
        <v>381</v>
      </c>
      <c r="D117" s="30" t="s">
        <v>344</v>
      </c>
      <c r="E117" s="32" t="s">
        <v>460</v>
      </c>
      <c r="F117" s="29" t="s">
        <v>28</v>
      </c>
      <c r="G117" s="2"/>
      <c r="H117" s="28">
        <v>3263174.3</v>
      </c>
      <c r="I117" s="28">
        <f t="shared" si="14"/>
        <v>3263174.3</v>
      </c>
      <c r="J117" s="3">
        <f t="shared" si="15"/>
        <v>0</v>
      </c>
      <c r="K117" s="2" t="s">
        <v>3</v>
      </c>
    </row>
    <row r="118" spans="2:11" ht="75" customHeight="1" x14ac:dyDescent="0.25">
      <c r="B118" s="29">
        <v>1748</v>
      </c>
      <c r="C118" s="29" t="s">
        <v>382</v>
      </c>
      <c r="D118" s="30" t="s">
        <v>181</v>
      </c>
      <c r="E118" s="32" t="s">
        <v>462</v>
      </c>
      <c r="F118" s="29" t="s">
        <v>461</v>
      </c>
      <c r="G118" s="2">
        <v>44874</v>
      </c>
      <c r="H118" s="28">
        <v>7906017.0300000003</v>
      </c>
      <c r="I118" s="28">
        <f t="shared" si="14"/>
        <v>7906017.0300000003</v>
      </c>
      <c r="J118" s="3">
        <f t="shared" si="15"/>
        <v>0</v>
      </c>
      <c r="K118" s="2" t="s">
        <v>3</v>
      </c>
    </row>
    <row r="119" spans="2:11" ht="91.5" customHeight="1" x14ac:dyDescent="0.25">
      <c r="B119" s="29">
        <v>1749</v>
      </c>
      <c r="C119" s="29" t="s">
        <v>383</v>
      </c>
      <c r="D119" s="30" t="s">
        <v>345</v>
      </c>
      <c r="E119" s="32" t="s">
        <v>463</v>
      </c>
      <c r="F119" s="29" t="s">
        <v>28</v>
      </c>
      <c r="G119" s="2"/>
      <c r="H119" s="28">
        <v>3561915.19</v>
      </c>
      <c r="I119" s="28">
        <f t="shared" si="14"/>
        <v>3561915.19</v>
      </c>
      <c r="J119" s="3">
        <f t="shared" si="15"/>
        <v>0</v>
      </c>
      <c r="K119" s="2" t="s">
        <v>3</v>
      </c>
    </row>
    <row r="120" spans="2:11" ht="80.25" customHeight="1" x14ac:dyDescent="0.25">
      <c r="B120" s="29">
        <v>1750</v>
      </c>
      <c r="C120" s="29" t="s">
        <v>384</v>
      </c>
      <c r="D120" s="30" t="s">
        <v>346</v>
      </c>
      <c r="E120" s="32" t="s">
        <v>464</v>
      </c>
      <c r="F120" s="29" t="s">
        <v>28</v>
      </c>
      <c r="G120" s="2"/>
      <c r="H120" s="28">
        <v>47826615.630000003</v>
      </c>
      <c r="I120" s="28">
        <f t="shared" si="14"/>
        <v>47826615.630000003</v>
      </c>
      <c r="J120" s="3">
        <f t="shared" si="15"/>
        <v>0</v>
      </c>
      <c r="K120" s="2" t="s">
        <v>3</v>
      </c>
    </row>
    <row r="121" spans="2:11" ht="102.75" customHeight="1" x14ac:dyDescent="0.25">
      <c r="B121" s="29">
        <v>1751</v>
      </c>
      <c r="C121" s="29" t="s">
        <v>385</v>
      </c>
      <c r="D121" s="30" t="s">
        <v>347</v>
      </c>
      <c r="E121" s="32" t="s">
        <v>465</v>
      </c>
      <c r="F121" s="29" t="s">
        <v>439</v>
      </c>
      <c r="G121" s="2">
        <v>44859</v>
      </c>
      <c r="H121" s="28">
        <v>1121690.4099999999</v>
      </c>
      <c r="I121" s="28">
        <f t="shared" si="14"/>
        <v>1121690.4099999999</v>
      </c>
      <c r="J121" s="3">
        <f t="shared" si="15"/>
        <v>0</v>
      </c>
      <c r="K121" s="2" t="s">
        <v>3</v>
      </c>
    </row>
    <row r="122" spans="2:11" ht="116.25" customHeight="1" x14ac:dyDescent="0.25">
      <c r="B122" s="29">
        <v>1752</v>
      </c>
      <c r="C122" s="29" t="s">
        <v>386</v>
      </c>
      <c r="D122" s="30" t="s">
        <v>348</v>
      </c>
      <c r="E122" s="32" t="s">
        <v>467</v>
      </c>
      <c r="F122" s="29" t="s">
        <v>466</v>
      </c>
      <c r="G122" s="2">
        <v>44866</v>
      </c>
      <c r="H122" s="28">
        <v>2238578.3199999998</v>
      </c>
      <c r="I122" s="28">
        <f t="shared" si="14"/>
        <v>2238578.3199999998</v>
      </c>
      <c r="J122" s="3">
        <f t="shared" si="15"/>
        <v>0</v>
      </c>
      <c r="K122" s="2" t="s">
        <v>3</v>
      </c>
    </row>
    <row r="123" spans="2:11" ht="90" customHeight="1" x14ac:dyDescent="0.25">
      <c r="B123" s="29">
        <v>1753</v>
      </c>
      <c r="C123" s="29" t="s">
        <v>387</v>
      </c>
      <c r="D123" s="30" t="s">
        <v>349</v>
      </c>
      <c r="E123" s="32" t="s">
        <v>469</v>
      </c>
      <c r="F123" s="29" t="s">
        <v>468</v>
      </c>
      <c r="G123" s="2">
        <v>44833</v>
      </c>
      <c r="H123" s="28">
        <v>15112792.07</v>
      </c>
      <c r="I123" s="28">
        <f t="shared" si="14"/>
        <v>15112792.07</v>
      </c>
      <c r="J123" s="3">
        <f t="shared" si="15"/>
        <v>0</v>
      </c>
      <c r="K123" s="2" t="s">
        <v>3</v>
      </c>
    </row>
    <row r="124" spans="2:11" ht="78.75" customHeight="1" x14ac:dyDescent="0.25">
      <c r="B124" s="29">
        <v>1754</v>
      </c>
      <c r="C124" s="29" t="s">
        <v>388</v>
      </c>
      <c r="D124" s="30" t="s">
        <v>350</v>
      </c>
      <c r="E124" s="32" t="s">
        <v>470</v>
      </c>
      <c r="F124" s="29" t="s">
        <v>116</v>
      </c>
      <c r="G124" s="2"/>
      <c r="H124" s="28">
        <v>36517614.020000003</v>
      </c>
      <c r="I124" s="28">
        <f t="shared" si="14"/>
        <v>36517614.020000003</v>
      </c>
      <c r="J124" s="3">
        <f t="shared" si="15"/>
        <v>0</v>
      </c>
      <c r="K124" s="2" t="s">
        <v>3</v>
      </c>
    </row>
    <row r="125" spans="2:11" ht="74.25" customHeight="1" x14ac:dyDescent="0.25">
      <c r="B125" s="29">
        <v>1755</v>
      </c>
      <c r="C125" s="29" t="s">
        <v>389</v>
      </c>
      <c r="D125" s="30" t="s">
        <v>336</v>
      </c>
      <c r="E125" s="32" t="s">
        <v>471</v>
      </c>
      <c r="F125" s="29" t="s">
        <v>116</v>
      </c>
      <c r="G125" s="2"/>
      <c r="H125" s="28">
        <v>36517655.939999998</v>
      </c>
      <c r="I125" s="28">
        <f t="shared" ref="I125:I181" si="16">+H125</f>
        <v>36517655.939999998</v>
      </c>
      <c r="J125" s="3">
        <f t="shared" ref="J125:J181" si="17">+H125-I125</f>
        <v>0</v>
      </c>
      <c r="K125" s="2" t="s">
        <v>3</v>
      </c>
    </row>
    <row r="126" spans="2:11" ht="79.5" customHeight="1" x14ac:dyDescent="0.25">
      <c r="B126" s="29">
        <v>1756</v>
      </c>
      <c r="C126" s="29" t="s">
        <v>390</v>
      </c>
      <c r="D126" s="30" t="s">
        <v>350</v>
      </c>
      <c r="E126" s="32" t="s">
        <v>472</v>
      </c>
      <c r="F126" s="29" t="s">
        <v>116</v>
      </c>
      <c r="G126" s="2"/>
      <c r="H126" s="28">
        <v>12618031.26</v>
      </c>
      <c r="I126" s="28">
        <f t="shared" ref="I126:I154" si="18">+H126</f>
        <v>12618031.26</v>
      </c>
      <c r="J126" s="3">
        <f t="shared" ref="J126:J154" si="19">+H126-I126</f>
        <v>0</v>
      </c>
      <c r="K126" s="2" t="s">
        <v>3</v>
      </c>
    </row>
    <row r="127" spans="2:11" ht="75" customHeight="1" x14ac:dyDescent="0.25">
      <c r="B127" s="29">
        <v>1757</v>
      </c>
      <c r="C127" s="29" t="s">
        <v>391</v>
      </c>
      <c r="D127" s="30" t="s">
        <v>351</v>
      </c>
      <c r="E127" s="32" t="s">
        <v>473</v>
      </c>
      <c r="F127" s="29" t="s">
        <v>116</v>
      </c>
      <c r="G127" s="2"/>
      <c r="H127" s="28">
        <v>12618031.35</v>
      </c>
      <c r="I127" s="28">
        <f t="shared" si="18"/>
        <v>12618031.35</v>
      </c>
      <c r="J127" s="3">
        <f t="shared" si="19"/>
        <v>0</v>
      </c>
      <c r="K127" s="2" t="s">
        <v>3</v>
      </c>
    </row>
    <row r="128" spans="2:11" ht="66" customHeight="1" x14ac:dyDescent="0.25">
      <c r="B128" s="29">
        <v>1758</v>
      </c>
      <c r="C128" s="29" t="s">
        <v>392</v>
      </c>
      <c r="D128" s="30" t="s">
        <v>349</v>
      </c>
      <c r="E128" s="32" t="s">
        <v>474</v>
      </c>
      <c r="F128" s="29" t="s">
        <v>116</v>
      </c>
      <c r="G128" s="2"/>
      <c r="H128" s="28">
        <v>36517614.009999998</v>
      </c>
      <c r="I128" s="28">
        <f t="shared" si="18"/>
        <v>36517614.009999998</v>
      </c>
      <c r="J128" s="3">
        <f t="shared" si="19"/>
        <v>0</v>
      </c>
      <c r="K128" s="2" t="s">
        <v>3</v>
      </c>
    </row>
    <row r="129" spans="2:11" ht="83.25" customHeight="1" x14ac:dyDescent="0.25">
      <c r="B129" s="29">
        <v>1759</v>
      </c>
      <c r="C129" s="29" t="s">
        <v>393</v>
      </c>
      <c r="D129" s="30" t="s">
        <v>352</v>
      </c>
      <c r="E129" s="32" t="s">
        <v>475</v>
      </c>
      <c r="F129" s="29" t="s">
        <v>116</v>
      </c>
      <c r="G129" s="2"/>
      <c r="H129" s="28">
        <v>12618031.26</v>
      </c>
      <c r="I129" s="28">
        <f t="shared" si="18"/>
        <v>12618031.26</v>
      </c>
      <c r="J129" s="3">
        <f t="shared" si="19"/>
        <v>0</v>
      </c>
      <c r="K129" s="2" t="s">
        <v>3</v>
      </c>
    </row>
    <row r="130" spans="2:11" ht="108.75" customHeight="1" x14ac:dyDescent="0.25">
      <c r="B130" s="29">
        <v>1760</v>
      </c>
      <c r="C130" s="29" t="s">
        <v>394</v>
      </c>
      <c r="D130" s="30" t="s">
        <v>341</v>
      </c>
      <c r="E130" s="32" t="s">
        <v>477</v>
      </c>
      <c r="F130" s="29" t="s">
        <v>476</v>
      </c>
      <c r="G130" s="2">
        <v>44869</v>
      </c>
      <c r="H130" s="28">
        <v>866867.93</v>
      </c>
      <c r="I130" s="28">
        <f t="shared" si="18"/>
        <v>866867.93</v>
      </c>
      <c r="J130" s="3">
        <f t="shared" si="19"/>
        <v>0</v>
      </c>
      <c r="K130" s="2" t="s">
        <v>3</v>
      </c>
    </row>
    <row r="131" spans="2:11" ht="68.25" customHeight="1" x14ac:dyDescent="0.25">
      <c r="B131" s="29">
        <v>1761</v>
      </c>
      <c r="C131" s="29" t="s">
        <v>539</v>
      </c>
      <c r="D131" s="30" t="s">
        <v>480</v>
      </c>
      <c r="E131" s="32" t="s">
        <v>639</v>
      </c>
      <c r="F131" s="29" t="s">
        <v>637</v>
      </c>
      <c r="G131" s="2" t="s">
        <v>638</v>
      </c>
      <c r="H131" s="28">
        <v>499397.5</v>
      </c>
      <c r="I131" s="28">
        <f t="shared" si="18"/>
        <v>499397.5</v>
      </c>
      <c r="J131" s="3">
        <f t="shared" si="19"/>
        <v>0</v>
      </c>
      <c r="K131" s="2" t="s">
        <v>3</v>
      </c>
    </row>
    <row r="132" spans="2:11" ht="59.25" customHeight="1" x14ac:dyDescent="0.25">
      <c r="B132" s="29">
        <v>1762</v>
      </c>
      <c r="C132" s="29" t="s">
        <v>540</v>
      </c>
      <c r="D132" s="30" t="s">
        <v>481</v>
      </c>
      <c r="E132" s="32" t="s">
        <v>641</v>
      </c>
      <c r="F132" s="29" t="s">
        <v>640</v>
      </c>
      <c r="G132" s="2">
        <v>44805</v>
      </c>
      <c r="H132" s="28">
        <v>904470</v>
      </c>
      <c r="I132" s="28">
        <f t="shared" si="18"/>
        <v>904470</v>
      </c>
      <c r="J132" s="3">
        <f t="shared" si="19"/>
        <v>0</v>
      </c>
      <c r="K132" s="2" t="s">
        <v>3</v>
      </c>
    </row>
    <row r="133" spans="2:11" ht="97.5" customHeight="1" x14ac:dyDescent="0.25">
      <c r="B133" s="29">
        <v>1763</v>
      </c>
      <c r="C133" s="29" t="s">
        <v>541</v>
      </c>
      <c r="D133" s="30" t="s">
        <v>482</v>
      </c>
      <c r="E133" s="32" t="s">
        <v>644</v>
      </c>
      <c r="F133" s="29" t="s">
        <v>643</v>
      </c>
      <c r="G133" s="2" t="s">
        <v>642</v>
      </c>
      <c r="H133" s="28">
        <v>40410</v>
      </c>
      <c r="I133" s="28">
        <f t="shared" si="18"/>
        <v>40410</v>
      </c>
      <c r="J133" s="3">
        <f t="shared" si="19"/>
        <v>0</v>
      </c>
      <c r="K133" s="2" t="s">
        <v>3</v>
      </c>
    </row>
    <row r="134" spans="2:11" ht="66" customHeight="1" x14ac:dyDescent="0.25">
      <c r="B134" s="29">
        <v>1764</v>
      </c>
      <c r="C134" s="29" t="s">
        <v>542</v>
      </c>
      <c r="D134" s="30" t="s">
        <v>49</v>
      </c>
      <c r="E134" s="32" t="s">
        <v>646</v>
      </c>
      <c r="F134" s="29" t="s">
        <v>645</v>
      </c>
      <c r="G134" s="2">
        <v>44894</v>
      </c>
      <c r="H134" s="28">
        <v>82600</v>
      </c>
      <c r="I134" s="28">
        <f t="shared" si="18"/>
        <v>82600</v>
      </c>
      <c r="J134" s="3">
        <f t="shared" si="19"/>
        <v>0</v>
      </c>
      <c r="K134" s="2" t="s">
        <v>3</v>
      </c>
    </row>
    <row r="135" spans="2:11" ht="60" customHeight="1" x14ac:dyDescent="0.25">
      <c r="B135" s="29">
        <v>1765</v>
      </c>
      <c r="C135" s="29" t="s">
        <v>543</v>
      </c>
      <c r="D135" s="30" t="s">
        <v>483</v>
      </c>
      <c r="E135" s="32" t="s">
        <v>648</v>
      </c>
      <c r="F135" s="29" t="s">
        <v>647</v>
      </c>
      <c r="G135" s="2">
        <v>44895</v>
      </c>
      <c r="H135" s="28">
        <v>159300</v>
      </c>
      <c r="I135" s="28">
        <f t="shared" si="18"/>
        <v>159300</v>
      </c>
      <c r="J135" s="3">
        <f t="shared" si="19"/>
        <v>0</v>
      </c>
      <c r="K135" s="2" t="s">
        <v>3</v>
      </c>
    </row>
    <row r="136" spans="2:11" ht="66" customHeight="1" x14ac:dyDescent="0.25">
      <c r="B136" s="29">
        <v>1766</v>
      </c>
      <c r="C136" s="29" t="s">
        <v>544</v>
      </c>
      <c r="D136" s="30" t="s">
        <v>484</v>
      </c>
      <c r="E136" s="32" t="s">
        <v>650</v>
      </c>
      <c r="F136" s="29" t="s">
        <v>649</v>
      </c>
      <c r="G136" s="2">
        <v>44893</v>
      </c>
      <c r="H136" s="28">
        <v>23600</v>
      </c>
      <c r="I136" s="28">
        <f t="shared" si="18"/>
        <v>23600</v>
      </c>
      <c r="J136" s="3">
        <f t="shared" si="19"/>
        <v>0</v>
      </c>
      <c r="K136" s="2" t="s">
        <v>3</v>
      </c>
    </row>
    <row r="137" spans="2:11" ht="66" customHeight="1" x14ac:dyDescent="0.25">
      <c r="B137" s="29">
        <v>1767</v>
      </c>
      <c r="C137" s="29" t="s">
        <v>545</v>
      </c>
      <c r="D137" s="30" t="s">
        <v>485</v>
      </c>
      <c r="E137" s="32" t="s">
        <v>652</v>
      </c>
      <c r="F137" s="29" t="s">
        <v>651</v>
      </c>
      <c r="G137" s="2">
        <v>44596</v>
      </c>
      <c r="H137" s="28">
        <v>87320</v>
      </c>
      <c r="I137" s="28">
        <f t="shared" si="18"/>
        <v>87320</v>
      </c>
      <c r="J137" s="3">
        <f t="shared" si="19"/>
        <v>0</v>
      </c>
      <c r="K137" s="2" t="s">
        <v>3</v>
      </c>
    </row>
    <row r="138" spans="2:11" ht="60.75" customHeight="1" x14ac:dyDescent="0.25">
      <c r="B138" s="29">
        <v>1768</v>
      </c>
      <c r="C138" s="29" t="s">
        <v>546</v>
      </c>
      <c r="D138" s="30" t="s">
        <v>58</v>
      </c>
      <c r="E138" s="32" t="s">
        <v>655</v>
      </c>
      <c r="F138" s="29" t="s">
        <v>654</v>
      </c>
      <c r="G138" s="2" t="s">
        <v>653</v>
      </c>
      <c r="H138" s="28">
        <v>10433630.449999999</v>
      </c>
      <c r="I138" s="28">
        <f t="shared" si="18"/>
        <v>10433630.449999999</v>
      </c>
      <c r="J138" s="3">
        <f t="shared" si="19"/>
        <v>0</v>
      </c>
      <c r="K138" s="2" t="s">
        <v>3</v>
      </c>
    </row>
    <row r="139" spans="2:11" ht="51" customHeight="1" x14ac:dyDescent="0.25">
      <c r="B139" s="29">
        <v>1769</v>
      </c>
      <c r="C139" s="29" t="s">
        <v>547</v>
      </c>
      <c r="D139" s="30" t="s">
        <v>486</v>
      </c>
      <c r="E139" s="32" t="s">
        <v>657</v>
      </c>
      <c r="F139" s="29" t="s">
        <v>656</v>
      </c>
      <c r="G139" s="2">
        <v>44901</v>
      </c>
      <c r="H139" s="28">
        <v>194700</v>
      </c>
      <c r="I139" s="28">
        <f t="shared" si="18"/>
        <v>194700</v>
      </c>
      <c r="J139" s="3">
        <f t="shared" si="19"/>
        <v>0</v>
      </c>
      <c r="K139" s="2" t="s">
        <v>3</v>
      </c>
    </row>
    <row r="140" spans="2:11" ht="118.5" customHeight="1" x14ac:dyDescent="0.25">
      <c r="B140" s="29">
        <v>1770</v>
      </c>
      <c r="C140" s="29" t="s">
        <v>548</v>
      </c>
      <c r="D140" s="30" t="s">
        <v>487</v>
      </c>
      <c r="E140" s="32" t="s">
        <v>660</v>
      </c>
      <c r="F140" s="29" t="s">
        <v>659</v>
      </c>
      <c r="G140" s="2" t="s">
        <v>658</v>
      </c>
      <c r="H140" s="28">
        <v>101975.6</v>
      </c>
      <c r="I140" s="28">
        <f t="shared" si="18"/>
        <v>101975.6</v>
      </c>
      <c r="J140" s="3">
        <f t="shared" si="19"/>
        <v>0</v>
      </c>
      <c r="K140" s="2" t="s">
        <v>3</v>
      </c>
    </row>
    <row r="141" spans="2:11" ht="66" customHeight="1" x14ac:dyDescent="0.25">
      <c r="B141" s="29">
        <v>1771</v>
      </c>
      <c r="C141" s="29" t="s">
        <v>549</v>
      </c>
      <c r="D141" s="30" t="s">
        <v>488</v>
      </c>
      <c r="E141" s="32" t="s">
        <v>662</v>
      </c>
      <c r="F141" s="29" t="s">
        <v>661</v>
      </c>
      <c r="G141" s="2">
        <v>44893</v>
      </c>
      <c r="H141" s="28">
        <v>6239321.1299999999</v>
      </c>
      <c r="I141" s="28">
        <f t="shared" si="18"/>
        <v>6239321.1299999999</v>
      </c>
      <c r="J141" s="3">
        <f t="shared" si="19"/>
        <v>0</v>
      </c>
      <c r="K141" s="2" t="s">
        <v>3</v>
      </c>
    </row>
    <row r="142" spans="2:11" ht="74.25" customHeight="1" x14ac:dyDescent="0.25">
      <c r="B142" s="29">
        <v>1772</v>
      </c>
      <c r="C142" s="29" t="s">
        <v>550</v>
      </c>
      <c r="D142" s="30" t="s">
        <v>197</v>
      </c>
      <c r="E142" s="32" t="s">
        <v>665</v>
      </c>
      <c r="F142" s="29" t="s">
        <v>663</v>
      </c>
      <c r="G142" s="2" t="s">
        <v>664</v>
      </c>
      <c r="H142" s="28">
        <v>520000.08</v>
      </c>
      <c r="I142" s="28">
        <f t="shared" si="18"/>
        <v>520000.08</v>
      </c>
      <c r="J142" s="3">
        <f t="shared" si="19"/>
        <v>0</v>
      </c>
      <c r="K142" s="2" t="s">
        <v>3</v>
      </c>
    </row>
    <row r="143" spans="2:11" ht="88.5" customHeight="1" x14ac:dyDescent="0.25">
      <c r="B143" s="29">
        <v>1773</v>
      </c>
      <c r="C143" s="29" t="s">
        <v>551</v>
      </c>
      <c r="D143" s="30" t="s">
        <v>66</v>
      </c>
      <c r="E143" s="32" t="s">
        <v>667</v>
      </c>
      <c r="F143" s="29" t="s">
        <v>666</v>
      </c>
      <c r="G143" s="2">
        <v>44896</v>
      </c>
      <c r="H143" s="28">
        <v>96458.06</v>
      </c>
      <c r="I143" s="28">
        <f t="shared" si="18"/>
        <v>96458.06</v>
      </c>
      <c r="J143" s="3">
        <f t="shared" si="19"/>
        <v>0</v>
      </c>
      <c r="K143" s="2" t="s">
        <v>3</v>
      </c>
    </row>
    <row r="144" spans="2:11" ht="79.5" customHeight="1" x14ac:dyDescent="0.25">
      <c r="B144" s="29">
        <v>1774</v>
      </c>
      <c r="C144" s="29" t="s">
        <v>552</v>
      </c>
      <c r="D144" s="30" t="s">
        <v>50</v>
      </c>
      <c r="E144" s="32" t="s">
        <v>669</v>
      </c>
      <c r="F144" s="29" t="s">
        <v>668</v>
      </c>
      <c r="G144" s="2">
        <v>44896</v>
      </c>
      <c r="H144" s="28">
        <v>2026652.36</v>
      </c>
      <c r="I144" s="28">
        <f t="shared" si="18"/>
        <v>2026652.36</v>
      </c>
      <c r="J144" s="3">
        <f t="shared" si="19"/>
        <v>0</v>
      </c>
      <c r="K144" s="2" t="s">
        <v>3</v>
      </c>
    </row>
    <row r="145" spans="2:11" ht="56.25" customHeight="1" x14ac:dyDescent="0.25">
      <c r="B145" s="29">
        <v>1775</v>
      </c>
      <c r="C145" s="29" t="s">
        <v>553</v>
      </c>
      <c r="D145" s="30" t="s">
        <v>489</v>
      </c>
      <c r="E145" s="32" t="s">
        <v>672</v>
      </c>
      <c r="F145" s="29" t="s">
        <v>671</v>
      </c>
      <c r="G145" s="2" t="s">
        <v>670</v>
      </c>
      <c r="H145" s="28">
        <v>145294.76999999999</v>
      </c>
      <c r="I145" s="28">
        <f t="shared" si="18"/>
        <v>145294.76999999999</v>
      </c>
      <c r="J145" s="3">
        <f t="shared" si="19"/>
        <v>0</v>
      </c>
      <c r="K145" s="2" t="s">
        <v>3</v>
      </c>
    </row>
    <row r="146" spans="2:11" ht="62.25" customHeight="1" x14ac:dyDescent="0.25">
      <c r="B146" s="29">
        <v>1776</v>
      </c>
      <c r="C146" s="29" t="s">
        <v>554</v>
      </c>
      <c r="D146" s="30" t="s">
        <v>490</v>
      </c>
      <c r="E146" s="32" t="s">
        <v>674</v>
      </c>
      <c r="F146" s="29" t="s">
        <v>673</v>
      </c>
      <c r="G146" s="2">
        <v>44897</v>
      </c>
      <c r="H146" s="28">
        <v>7000000</v>
      </c>
      <c r="I146" s="28">
        <f t="shared" si="18"/>
        <v>7000000</v>
      </c>
      <c r="J146" s="3">
        <f t="shared" si="19"/>
        <v>0</v>
      </c>
      <c r="K146" s="2" t="s">
        <v>3</v>
      </c>
    </row>
    <row r="147" spans="2:11" ht="36.75" customHeight="1" x14ac:dyDescent="0.25">
      <c r="B147" s="29">
        <v>1777</v>
      </c>
      <c r="C147" s="29" t="s">
        <v>555</v>
      </c>
      <c r="D147" s="30" t="s">
        <v>491</v>
      </c>
      <c r="E147" s="32" t="s">
        <v>676</v>
      </c>
      <c r="F147" s="29" t="s">
        <v>675</v>
      </c>
      <c r="G147" s="2">
        <v>44900</v>
      </c>
      <c r="H147" s="28">
        <v>139175.1</v>
      </c>
      <c r="I147" s="28">
        <f t="shared" si="18"/>
        <v>139175.1</v>
      </c>
      <c r="J147" s="3">
        <f t="shared" si="19"/>
        <v>0</v>
      </c>
      <c r="K147" s="2" t="s">
        <v>3</v>
      </c>
    </row>
    <row r="148" spans="2:11" ht="63" customHeight="1" x14ac:dyDescent="0.25">
      <c r="B148" s="29">
        <v>1778</v>
      </c>
      <c r="C148" s="29" t="s">
        <v>556</v>
      </c>
      <c r="D148" s="30" t="s">
        <v>57</v>
      </c>
      <c r="E148" s="32" t="s">
        <v>678</v>
      </c>
      <c r="F148" s="29" t="s">
        <v>677</v>
      </c>
      <c r="G148" s="2">
        <v>44896</v>
      </c>
      <c r="H148" s="28">
        <v>13953021.58</v>
      </c>
      <c r="I148" s="28">
        <f t="shared" si="18"/>
        <v>13953021.58</v>
      </c>
      <c r="J148" s="3">
        <f t="shared" si="19"/>
        <v>0</v>
      </c>
      <c r="K148" s="2" t="s">
        <v>3</v>
      </c>
    </row>
    <row r="149" spans="2:11" ht="63" customHeight="1" x14ac:dyDescent="0.25">
      <c r="B149" s="29">
        <v>1779</v>
      </c>
      <c r="C149" s="29" t="s">
        <v>557</v>
      </c>
      <c r="D149" s="30" t="s">
        <v>492</v>
      </c>
      <c r="E149" s="32" t="s">
        <v>681</v>
      </c>
      <c r="F149" s="29" t="s">
        <v>679</v>
      </c>
      <c r="G149" s="2" t="s">
        <v>680</v>
      </c>
      <c r="H149" s="28">
        <v>107505.8</v>
      </c>
      <c r="I149" s="28">
        <f t="shared" si="18"/>
        <v>107505.8</v>
      </c>
      <c r="J149" s="3">
        <f t="shared" si="19"/>
        <v>0</v>
      </c>
      <c r="K149" s="2" t="s">
        <v>3</v>
      </c>
    </row>
    <row r="150" spans="2:11" ht="58.5" customHeight="1" x14ac:dyDescent="0.25">
      <c r="B150" s="29">
        <v>1780</v>
      </c>
      <c r="C150" s="29" t="s">
        <v>558</v>
      </c>
      <c r="D150" s="30" t="s">
        <v>493</v>
      </c>
      <c r="E150" s="32" t="s">
        <v>683</v>
      </c>
      <c r="F150" s="29" t="s">
        <v>682</v>
      </c>
      <c r="G150" s="2">
        <v>44873</v>
      </c>
      <c r="H150" s="28">
        <v>46905</v>
      </c>
      <c r="I150" s="28">
        <f t="shared" si="18"/>
        <v>46905</v>
      </c>
      <c r="J150" s="3">
        <f t="shared" si="19"/>
        <v>0</v>
      </c>
      <c r="K150" s="2" t="s">
        <v>3</v>
      </c>
    </row>
    <row r="151" spans="2:11" ht="75.75" customHeight="1" x14ac:dyDescent="0.25">
      <c r="B151" s="29">
        <v>1781</v>
      </c>
      <c r="C151" s="29" t="s">
        <v>559</v>
      </c>
      <c r="D151" s="30" t="s">
        <v>494</v>
      </c>
      <c r="E151" s="32" t="s">
        <v>685</v>
      </c>
      <c r="F151" s="29" t="s">
        <v>684</v>
      </c>
      <c r="G151" s="2">
        <v>44890</v>
      </c>
      <c r="H151" s="28">
        <v>110800</v>
      </c>
      <c r="I151" s="28">
        <f t="shared" si="18"/>
        <v>110800</v>
      </c>
      <c r="J151" s="3">
        <f t="shared" si="19"/>
        <v>0</v>
      </c>
      <c r="K151" s="2" t="s">
        <v>3</v>
      </c>
    </row>
    <row r="152" spans="2:11" ht="66" customHeight="1" x14ac:dyDescent="0.25">
      <c r="B152" s="29">
        <v>1782</v>
      </c>
      <c r="C152" s="29" t="s">
        <v>560</v>
      </c>
      <c r="D152" s="30" t="s">
        <v>58</v>
      </c>
      <c r="E152" s="32" t="s">
        <v>687</v>
      </c>
      <c r="F152" s="29" t="s">
        <v>686</v>
      </c>
      <c r="G152" s="2">
        <v>44902</v>
      </c>
      <c r="H152" s="28">
        <v>6074994</v>
      </c>
      <c r="I152" s="28">
        <f t="shared" si="18"/>
        <v>6074994</v>
      </c>
      <c r="J152" s="3">
        <f t="shared" si="19"/>
        <v>0</v>
      </c>
      <c r="K152" s="2" t="s">
        <v>3</v>
      </c>
    </row>
    <row r="153" spans="2:11" ht="76.5" customHeight="1" x14ac:dyDescent="0.25">
      <c r="B153" s="29">
        <v>1783</v>
      </c>
      <c r="C153" s="29" t="s">
        <v>561</v>
      </c>
      <c r="D153" s="30" t="s">
        <v>495</v>
      </c>
      <c r="E153" s="32" t="s">
        <v>690</v>
      </c>
      <c r="F153" s="29" t="s">
        <v>688</v>
      </c>
      <c r="G153" s="2" t="s">
        <v>689</v>
      </c>
      <c r="H153" s="28">
        <v>545160</v>
      </c>
      <c r="I153" s="28">
        <f t="shared" si="18"/>
        <v>545160</v>
      </c>
      <c r="J153" s="3">
        <f t="shared" si="19"/>
        <v>0</v>
      </c>
      <c r="K153" s="2" t="s">
        <v>3</v>
      </c>
    </row>
    <row r="154" spans="2:11" ht="66" customHeight="1" x14ac:dyDescent="0.25">
      <c r="B154" s="29">
        <v>1784</v>
      </c>
      <c r="C154" s="29" t="s">
        <v>562</v>
      </c>
      <c r="D154" s="30" t="s">
        <v>58</v>
      </c>
      <c r="E154" s="32" t="s">
        <v>692</v>
      </c>
      <c r="F154" s="29" t="s">
        <v>691</v>
      </c>
      <c r="G154" s="2">
        <v>44903</v>
      </c>
      <c r="H154" s="28">
        <v>8252263.9199999999</v>
      </c>
      <c r="I154" s="28">
        <f t="shared" si="18"/>
        <v>8252263.9199999999</v>
      </c>
      <c r="J154" s="3">
        <f t="shared" si="19"/>
        <v>0</v>
      </c>
      <c r="K154" s="2" t="s">
        <v>3</v>
      </c>
    </row>
    <row r="155" spans="2:11" ht="66" customHeight="1" x14ac:dyDescent="0.25">
      <c r="B155" s="29">
        <v>1785</v>
      </c>
      <c r="C155" s="29" t="s">
        <v>563</v>
      </c>
      <c r="D155" s="30" t="s">
        <v>38</v>
      </c>
      <c r="E155" s="32" t="s">
        <v>694</v>
      </c>
      <c r="F155" s="29" t="s">
        <v>693</v>
      </c>
      <c r="G155" s="2">
        <v>44895</v>
      </c>
      <c r="H155" s="28">
        <v>509091.46</v>
      </c>
      <c r="I155" s="28">
        <f t="shared" si="16"/>
        <v>509091.46</v>
      </c>
      <c r="J155" s="3">
        <f t="shared" si="17"/>
        <v>0</v>
      </c>
      <c r="K155" s="2" t="s">
        <v>3</v>
      </c>
    </row>
    <row r="156" spans="2:11" ht="52.5" customHeight="1" x14ac:dyDescent="0.25">
      <c r="B156" s="29">
        <v>1786</v>
      </c>
      <c r="C156" s="29" t="s">
        <v>564</v>
      </c>
      <c r="D156" s="30" t="s">
        <v>489</v>
      </c>
      <c r="E156" s="32" t="s">
        <v>697</v>
      </c>
      <c r="F156" s="29" t="s">
        <v>696</v>
      </c>
      <c r="G156" s="2" t="s">
        <v>695</v>
      </c>
      <c r="H156" s="28">
        <v>127794</v>
      </c>
      <c r="I156" s="28">
        <f t="shared" si="16"/>
        <v>127794</v>
      </c>
      <c r="J156" s="3">
        <f t="shared" si="17"/>
        <v>0</v>
      </c>
      <c r="K156" s="2" t="s">
        <v>3</v>
      </c>
    </row>
    <row r="157" spans="2:11" ht="94.5" customHeight="1" x14ac:dyDescent="0.25">
      <c r="B157" s="29">
        <v>1787</v>
      </c>
      <c r="C157" s="29" t="s">
        <v>565</v>
      </c>
      <c r="D157" s="30" t="s">
        <v>181</v>
      </c>
      <c r="E157" s="32" t="s">
        <v>698</v>
      </c>
      <c r="F157" s="29" t="s">
        <v>28</v>
      </c>
      <c r="G157" s="2"/>
      <c r="H157" s="28">
        <v>5248971.46</v>
      </c>
      <c r="I157" s="28">
        <f t="shared" si="16"/>
        <v>5248971.46</v>
      </c>
      <c r="J157" s="3">
        <f t="shared" si="17"/>
        <v>0</v>
      </c>
      <c r="K157" s="2" t="s">
        <v>3</v>
      </c>
    </row>
    <row r="158" spans="2:11" ht="66" customHeight="1" x14ac:dyDescent="0.25">
      <c r="B158" s="29">
        <v>1788</v>
      </c>
      <c r="C158" s="29" t="s">
        <v>566</v>
      </c>
      <c r="D158" s="30" t="s">
        <v>483</v>
      </c>
      <c r="E158" s="32" t="s">
        <v>700</v>
      </c>
      <c r="F158" s="29" t="s">
        <v>699</v>
      </c>
      <c r="G158" s="2">
        <v>44902</v>
      </c>
      <c r="H158" s="28">
        <v>162840</v>
      </c>
      <c r="I158" s="28">
        <f t="shared" si="16"/>
        <v>162840</v>
      </c>
      <c r="J158" s="3">
        <f t="shared" si="17"/>
        <v>0</v>
      </c>
      <c r="K158" s="2" t="s">
        <v>3</v>
      </c>
    </row>
    <row r="159" spans="2:11" ht="90.75" customHeight="1" x14ac:dyDescent="0.25">
      <c r="B159" s="29">
        <v>1789</v>
      </c>
      <c r="C159" s="29" t="s">
        <v>567</v>
      </c>
      <c r="D159" s="30" t="s">
        <v>496</v>
      </c>
      <c r="E159" s="32" t="s">
        <v>702</v>
      </c>
      <c r="F159" s="29" t="s">
        <v>701</v>
      </c>
      <c r="G159" s="2">
        <v>44904</v>
      </c>
      <c r="H159" s="28">
        <v>435359.07</v>
      </c>
      <c r="I159" s="28">
        <f t="shared" si="16"/>
        <v>435359.07</v>
      </c>
      <c r="J159" s="3">
        <f t="shared" si="17"/>
        <v>0</v>
      </c>
      <c r="K159" s="2" t="s">
        <v>3</v>
      </c>
    </row>
    <row r="160" spans="2:11" ht="77.25" customHeight="1" x14ac:dyDescent="0.25">
      <c r="B160" s="29">
        <v>1790</v>
      </c>
      <c r="C160" s="29" t="s">
        <v>568</v>
      </c>
      <c r="D160" s="30" t="s">
        <v>497</v>
      </c>
      <c r="E160" s="32" t="s">
        <v>703</v>
      </c>
      <c r="F160" s="29" t="s">
        <v>116</v>
      </c>
      <c r="G160" s="2"/>
      <c r="H160" s="28">
        <v>926603.29</v>
      </c>
      <c r="I160" s="28">
        <f t="shared" si="16"/>
        <v>926603.29</v>
      </c>
      <c r="J160" s="3">
        <f t="shared" si="17"/>
        <v>0</v>
      </c>
      <c r="K160" s="2" t="s">
        <v>3</v>
      </c>
    </row>
    <row r="161" spans="2:11" ht="66" customHeight="1" x14ac:dyDescent="0.25">
      <c r="B161" s="29">
        <v>1791</v>
      </c>
      <c r="C161" s="29" t="s">
        <v>569</v>
      </c>
      <c r="D161" s="30" t="s">
        <v>65</v>
      </c>
      <c r="E161" s="32" t="s">
        <v>705</v>
      </c>
      <c r="F161" s="29" t="s">
        <v>704</v>
      </c>
      <c r="G161" s="2" t="s">
        <v>689</v>
      </c>
      <c r="H161" s="28">
        <v>1221300</v>
      </c>
      <c r="I161" s="28">
        <f t="shared" si="16"/>
        <v>1221300</v>
      </c>
      <c r="J161" s="3">
        <f t="shared" si="17"/>
        <v>0</v>
      </c>
      <c r="K161" s="2" t="s">
        <v>3</v>
      </c>
    </row>
    <row r="162" spans="2:11" ht="66" customHeight="1" x14ac:dyDescent="0.25">
      <c r="B162" s="29">
        <v>1792</v>
      </c>
      <c r="C162" s="29" t="s">
        <v>570</v>
      </c>
      <c r="D162" s="30" t="s">
        <v>498</v>
      </c>
      <c r="E162" s="32" t="s">
        <v>708</v>
      </c>
      <c r="F162" s="29" t="s">
        <v>706</v>
      </c>
      <c r="G162" s="2" t="s">
        <v>707</v>
      </c>
      <c r="H162" s="28">
        <v>37170</v>
      </c>
      <c r="I162" s="28">
        <f t="shared" si="16"/>
        <v>37170</v>
      </c>
      <c r="J162" s="3">
        <f t="shared" si="17"/>
        <v>0</v>
      </c>
      <c r="K162" s="2" t="s">
        <v>3</v>
      </c>
    </row>
    <row r="163" spans="2:11" ht="66" customHeight="1" x14ac:dyDescent="0.25">
      <c r="B163" s="29">
        <v>1793</v>
      </c>
      <c r="C163" s="29" t="s">
        <v>571</v>
      </c>
      <c r="D163" s="30" t="s">
        <v>49</v>
      </c>
      <c r="E163" s="32" t="s">
        <v>711</v>
      </c>
      <c r="F163" s="29" t="s">
        <v>709</v>
      </c>
      <c r="G163" s="2" t="s">
        <v>710</v>
      </c>
      <c r="H163" s="28">
        <v>82600</v>
      </c>
      <c r="I163" s="28">
        <f t="shared" si="16"/>
        <v>82600</v>
      </c>
      <c r="J163" s="3">
        <f t="shared" si="17"/>
        <v>0</v>
      </c>
      <c r="K163" s="2" t="s">
        <v>3</v>
      </c>
    </row>
    <row r="164" spans="2:11" ht="50.25" customHeight="1" x14ac:dyDescent="0.25">
      <c r="B164" s="29">
        <v>1794</v>
      </c>
      <c r="C164" s="29" t="s">
        <v>572</v>
      </c>
      <c r="D164" s="30" t="s">
        <v>499</v>
      </c>
      <c r="E164" s="32" t="s">
        <v>714</v>
      </c>
      <c r="F164" s="29" t="s">
        <v>712</v>
      </c>
      <c r="G164" s="2" t="s">
        <v>713</v>
      </c>
      <c r="H164" s="28">
        <v>738046.93</v>
      </c>
      <c r="I164" s="28">
        <f t="shared" si="16"/>
        <v>738046.93</v>
      </c>
      <c r="J164" s="3">
        <f t="shared" si="17"/>
        <v>0</v>
      </c>
      <c r="K164" s="2" t="s">
        <v>3</v>
      </c>
    </row>
    <row r="165" spans="2:11" ht="72" customHeight="1" x14ac:dyDescent="0.25">
      <c r="B165" s="29">
        <v>1795</v>
      </c>
      <c r="C165" s="29" t="s">
        <v>573</v>
      </c>
      <c r="D165" s="30" t="s">
        <v>500</v>
      </c>
      <c r="E165" s="32" t="s">
        <v>716</v>
      </c>
      <c r="F165" s="29" t="s">
        <v>715</v>
      </c>
      <c r="G165" s="2">
        <v>44907</v>
      </c>
      <c r="H165" s="28">
        <v>70800</v>
      </c>
      <c r="I165" s="28">
        <f t="shared" si="16"/>
        <v>70800</v>
      </c>
      <c r="J165" s="3">
        <f t="shared" si="17"/>
        <v>0</v>
      </c>
      <c r="K165" s="2" t="s">
        <v>3</v>
      </c>
    </row>
    <row r="166" spans="2:11" ht="57" customHeight="1" x14ac:dyDescent="0.25">
      <c r="B166" s="29">
        <v>1796</v>
      </c>
      <c r="C166" s="29" t="s">
        <v>574</v>
      </c>
      <c r="D166" s="30" t="s">
        <v>501</v>
      </c>
      <c r="E166" s="32" t="s">
        <v>718</v>
      </c>
      <c r="F166" s="29" t="s">
        <v>717</v>
      </c>
      <c r="G166" s="2">
        <v>44909</v>
      </c>
      <c r="H166" s="28">
        <v>28668.1</v>
      </c>
      <c r="I166" s="28">
        <f t="shared" si="16"/>
        <v>28668.1</v>
      </c>
      <c r="J166" s="3">
        <f t="shared" si="17"/>
        <v>0</v>
      </c>
      <c r="K166" s="2" t="s">
        <v>3</v>
      </c>
    </row>
    <row r="167" spans="2:11" ht="67.5" customHeight="1" x14ac:dyDescent="0.25">
      <c r="B167" s="29">
        <v>1797</v>
      </c>
      <c r="C167" s="29" t="s">
        <v>575</v>
      </c>
      <c r="D167" s="30" t="s">
        <v>502</v>
      </c>
      <c r="E167" s="32" t="s">
        <v>719</v>
      </c>
      <c r="F167" s="29" t="s">
        <v>28</v>
      </c>
      <c r="G167" s="2"/>
      <c r="H167" s="28">
        <v>1073663.1000000001</v>
      </c>
      <c r="I167" s="28">
        <f t="shared" si="16"/>
        <v>1073663.1000000001</v>
      </c>
      <c r="J167" s="3">
        <f t="shared" si="17"/>
        <v>0</v>
      </c>
      <c r="K167" s="2" t="s">
        <v>3</v>
      </c>
    </row>
    <row r="168" spans="2:11" ht="81.75" customHeight="1" x14ac:dyDescent="0.25">
      <c r="B168" s="29">
        <v>1798</v>
      </c>
      <c r="C168" s="29" t="s">
        <v>576</v>
      </c>
      <c r="D168" s="30" t="s">
        <v>329</v>
      </c>
      <c r="E168" s="32" t="s">
        <v>720</v>
      </c>
      <c r="F168" s="29" t="s">
        <v>28</v>
      </c>
      <c r="G168" s="2"/>
      <c r="H168" s="28">
        <v>12452452.800000001</v>
      </c>
      <c r="I168" s="28">
        <f t="shared" si="16"/>
        <v>12452452.800000001</v>
      </c>
      <c r="J168" s="3">
        <f t="shared" si="17"/>
        <v>0</v>
      </c>
      <c r="K168" s="2" t="s">
        <v>3</v>
      </c>
    </row>
    <row r="169" spans="2:11" ht="114" customHeight="1" x14ac:dyDescent="0.25">
      <c r="B169" s="29">
        <v>1799</v>
      </c>
      <c r="C169" s="29" t="s">
        <v>577</v>
      </c>
      <c r="D169" s="30" t="s">
        <v>332</v>
      </c>
      <c r="E169" s="32" t="s">
        <v>721</v>
      </c>
      <c r="F169" s="29" t="s">
        <v>28</v>
      </c>
      <c r="G169" s="2"/>
      <c r="H169" s="28">
        <v>49656676.829999998</v>
      </c>
      <c r="I169" s="28">
        <f t="shared" si="16"/>
        <v>49656676.829999998</v>
      </c>
      <c r="J169" s="3">
        <f t="shared" si="17"/>
        <v>0</v>
      </c>
      <c r="K169" s="2" t="s">
        <v>3</v>
      </c>
    </row>
    <row r="170" spans="2:11" ht="106.5" customHeight="1" x14ac:dyDescent="0.25">
      <c r="B170" s="29">
        <v>1800</v>
      </c>
      <c r="C170" s="29" t="s">
        <v>578</v>
      </c>
      <c r="D170" s="30" t="s">
        <v>503</v>
      </c>
      <c r="E170" s="32" t="s">
        <v>723</v>
      </c>
      <c r="F170" s="29" t="s">
        <v>722</v>
      </c>
      <c r="G170" s="2">
        <v>44867</v>
      </c>
      <c r="H170" s="28">
        <v>3847939.31</v>
      </c>
      <c r="I170" s="28">
        <f t="shared" si="16"/>
        <v>3847939.31</v>
      </c>
      <c r="J170" s="3">
        <f t="shared" si="17"/>
        <v>0</v>
      </c>
      <c r="K170" s="2" t="s">
        <v>3</v>
      </c>
    </row>
    <row r="171" spans="2:11" ht="78" customHeight="1" x14ac:dyDescent="0.25">
      <c r="B171" s="29">
        <v>1801</v>
      </c>
      <c r="C171" s="29" t="s">
        <v>579</v>
      </c>
      <c r="D171" s="30" t="s">
        <v>504</v>
      </c>
      <c r="E171" s="32" t="s">
        <v>724</v>
      </c>
      <c r="F171" s="29" t="s">
        <v>116</v>
      </c>
      <c r="G171" s="2"/>
      <c r="H171" s="28">
        <v>36517614.009999998</v>
      </c>
      <c r="I171" s="28">
        <f t="shared" si="16"/>
        <v>36517614.009999998</v>
      </c>
      <c r="J171" s="3">
        <f t="shared" si="17"/>
        <v>0</v>
      </c>
      <c r="K171" s="2" t="s">
        <v>3</v>
      </c>
    </row>
    <row r="172" spans="2:11" ht="66" customHeight="1" x14ac:dyDescent="0.25">
      <c r="B172" s="29">
        <v>1802</v>
      </c>
      <c r="C172" s="29" t="s">
        <v>580</v>
      </c>
      <c r="D172" s="30" t="s">
        <v>505</v>
      </c>
      <c r="E172" s="32" t="s">
        <v>727</v>
      </c>
      <c r="F172" s="29" t="s">
        <v>726</v>
      </c>
      <c r="G172" s="2" t="s">
        <v>725</v>
      </c>
      <c r="H172" s="28">
        <v>6655695.8300000001</v>
      </c>
      <c r="I172" s="28">
        <f t="shared" si="16"/>
        <v>6655695.8300000001</v>
      </c>
      <c r="J172" s="3">
        <f t="shared" si="17"/>
        <v>0</v>
      </c>
      <c r="K172" s="2" t="s">
        <v>3</v>
      </c>
    </row>
    <row r="173" spans="2:11" ht="64.5" customHeight="1" x14ac:dyDescent="0.25">
      <c r="B173" s="29">
        <v>1803</v>
      </c>
      <c r="C173" s="29" t="s">
        <v>581</v>
      </c>
      <c r="D173" s="30" t="s">
        <v>506</v>
      </c>
      <c r="E173" s="32" t="s">
        <v>728</v>
      </c>
      <c r="F173" s="29" t="s">
        <v>28</v>
      </c>
      <c r="G173" s="2"/>
      <c r="H173" s="28">
        <v>21727089.620000001</v>
      </c>
      <c r="I173" s="28">
        <f t="shared" si="16"/>
        <v>21727089.620000001</v>
      </c>
      <c r="J173" s="3">
        <f t="shared" si="17"/>
        <v>0</v>
      </c>
      <c r="K173" s="2" t="s">
        <v>3</v>
      </c>
    </row>
    <row r="174" spans="2:11" ht="111.75" customHeight="1" x14ac:dyDescent="0.25">
      <c r="B174" s="29">
        <v>1804</v>
      </c>
      <c r="C174" s="29" t="s">
        <v>582</v>
      </c>
      <c r="D174" s="30" t="s">
        <v>507</v>
      </c>
      <c r="E174" s="32" t="s">
        <v>729</v>
      </c>
      <c r="F174" s="29" t="s">
        <v>28</v>
      </c>
      <c r="G174" s="2"/>
      <c r="H174" s="28">
        <v>3506459.7</v>
      </c>
      <c r="I174" s="28">
        <f t="shared" si="16"/>
        <v>3506459.7</v>
      </c>
      <c r="J174" s="3">
        <f t="shared" si="17"/>
        <v>0</v>
      </c>
      <c r="K174" s="2" t="s">
        <v>3</v>
      </c>
    </row>
    <row r="175" spans="2:11" ht="66" customHeight="1" x14ac:dyDescent="0.25">
      <c r="B175" s="29">
        <v>1805</v>
      </c>
      <c r="C175" s="29" t="s">
        <v>583</v>
      </c>
      <c r="D175" s="30" t="s">
        <v>349</v>
      </c>
      <c r="E175" s="32" t="s">
        <v>730</v>
      </c>
      <c r="F175" s="29" t="s">
        <v>116</v>
      </c>
      <c r="G175" s="2"/>
      <c r="H175" s="28">
        <v>36517614.009999998</v>
      </c>
      <c r="I175" s="28">
        <f t="shared" si="16"/>
        <v>36517614.009999998</v>
      </c>
      <c r="J175" s="3">
        <f t="shared" si="17"/>
        <v>0</v>
      </c>
      <c r="K175" s="2" t="s">
        <v>3</v>
      </c>
    </row>
    <row r="176" spans="2:11" ht="75" customHeight="1" x14ac:dyDescent="0.25">
      <c r="B176" s="29">
        <v>1806</v>
      </c>
      <c r="C176" s="29" t="s">
        <v>584</v>
      </c>
      <c r="D176" s="30" t="s">
        <v>508</v>
      </c>
      <c r="E176" s="32" t="s">
        <v>731</v>
      </c>
      <c r="F176" s="29" t="s">
        <v>116</v>
      </c>
      <c r="G176" s="2"/>
      <c r="H176" s="28">
        <v>12618031.26</v>
      </c>
      <c r="I176" s="28">
        <f t="shared" si="16"/>
        <v>12618031.26</v>
      </c>
      <c r="J176" s="3">
        <f t="shared" si="17"/>
        <v>0</v>
      </c>
      <c r="K176" s="2" t="s">
        <v>3</v>
      </c>
    </row>
    <row r="177" spans="2:11" ht="127.5" customHeight="1" x14ac:dyDescent="0.25">
      <c r="B177" s="29">
        <v>1807</v>
      </c>
      <c r="C177" s="29" t="s">
        <v>585</v>
      </c>
      <c r="D177" s="30" t="s">
        <v>509</v>
      </c>
      <c r="E177" s="32" t="s">
        <v>732</v>
      </c>
      <c r="F177" s="29" t="s">
        <v>28</v>
      </c>
      <c r="G177" s="2"/>
      <c r="H177" s="28">
        <v>229537850.53999999</v>
      </c>
      <c r="I177" s="28">
        <f t="shared" si="16"/>
        <v>229537850.53999999</v>
      </c>
      <c r="J177" s="3">
        <f t="shared" si="17"/>
        <v>0</v>
      </c>
      <c r="K177" s="2" t="s">
        <v>3</v>
      </c>
    </row>
    <row r="178" spans="2:11" ht="81.75" customHeight="1" x14ac:dyDescent="0.25">
      <c r="B178" s="29">
        <v>1808</v>
      </c>
      <c r="C178" s="29" t="s">
        <v>586</v>
      </c>
      <c r="D178" s="30" t="s">
        <v>510</v>
      </c>
      <c r="E178" s="32" t="s">
        <v>733</v>
      </c>
      <c r="F178" s="29" t="s">
        <v>28</v>
      </c>
      <c r="G178" s="2"/>
      <c r="H178" s="28">
        <v>193242962.99000001</v>
      </c>
      <c r="I178" s="28">
        <f t="shared" si="16"/>
        <v>193242962.99000001</v>
      </c>
      <c r="J178" s="3">
        <f t="shared" si="17"/>
        <v>0</v>
      </c>
      <c r="K178" s="2" t="s">
        <v>3</v>
      </c>
    </row>
    <row r="179" spans="2:11" ht="80.25" customHeight="1" x14ac:dyDescent="0.25">
      <c r="B179" s="29">
        <v>1809</v>
      </c>
      <c r="C179" s="29" t="s">
        <v>587</v>
      </c>
      <c r="D179" s="30" t="s">
        <v>349</v>
      </c>
      <c r="E179" s="32" t="s">
        <v>734</v>
      </c>
      <c r="F179" s="29" t="s">
        <v>116</v>
      </c>
      <c r="G179" s="2"/>
      <c r="H179" s="28">
        <v>36517614.020000003</v>
      </c>
      <c r="I179" s="28">
        <f t="shared" si="16"/>
        <v>36517614.020000003</v>
      </c>
      <c r="J179" s="3">
        <f t="shared" si="17"/>
        <v>0</v>
      </c>
      <c r="K179" s="2" t="s">
        <v>3</v>
      </c>
    </row>
    <row r="180" spans="2:11" ht="76.5" customHeight="1" x14ac:dyDescent="0.25">
      <c r="B180" s="29">
        <v>1810</v>
      </c>
      <c r="C180" s="29" t="s">
        <v>588</v>
      </c>
      <c r="D180" s="30" t="s">
        <v>511</v>
      </c>
      <c r="E180" s="32" t="s">
        <v>735</v>
      </c>
      <c r="F180" s="29" t="s">
        <v>116</v>
      </c>
      <c r="G180" s="2"/>
      <c r="H180" s="28">
        <v>12618031.26</v>
      </c>
      <c r="I180" s="28">
        <f t="shared" si="16"/>
        <v>12618031.26</v>
      </c>
      <c r="J180" s="3">
        <f t="shared" si="17"/>
        <v>0</v>
      </c>
      <c r="K180" s="2" t="s">
        <v>3</v>
      </c>
    </row>
    <row r="181" spans="2:11" ht="78.75" customHeight="1" x14ac:dyDescent="0.25">
      <c r="B181" s="29">
        <v>1811</v>
      </c>
      <c r="C181" s="29" t="s">
        <v>589</v>
      </c>
      <c r="D181" s="30" t="s">
        <v>512</v>
      </c>
      <c r="E181" s="32" t="s">
        <v>736</v>
      </c>
      <c r="F181" s="29" t="s">
        <v>116</v>
      </c>
      <c r="G181" s="2"/>
      <c r="H181" s="28">
        <v>12618031.300000001</v>
      </c>
      <c r="I181" s="28">
        <f t="shared" si="16"/>
        <v>12618031.300000001</v>
      </c>
      <c r="J181" s="3">
        <f t="shared" si="17"/>
        <v>0</v>
      </c>
      <c r="K181" s="2" t="s">
        <v>3</v>
      </c>
    </row>
    <row r="182" spans="2:11" ht="73.5" customHeight="1" x14ac:dyDescent="0.25">
      <c r="B182" s="29">
        <v>1812</v>
      </c>
      <c r="C182" s="29" t="s">
        <v>590</v>
      </c>
      <c r="D182" s="30" t="s">
        <v>513</v>
      </c>
      <c r="E182" s="32" t="s">
        <v>737</v>
      </c>
      <c r="F182" s="29" t="s">
        <v>28</v>
      </c>
      <c r="G182" s="2"/>
      <c r="H182" s="28">
        <v>76427508.829999998</v>
      </c>
      <c r="I182" s="28">
        <f t="shared" ref="I182:I287" si="20">+H182</f>
        <v>76427508.829999998</v>
      </c>
      <c r="J182" s="3">
        <f t="shared" ref="J182:J287" si="21">+H182-I182</f>
        <v>0</v>
      </c>
      <c r="K182" s="2" t="s">
        <v>3</v>
      </c>
    </row>
    <row r="183" spans="2:11" ht="79.5" customHeight="1" x14ac:dyDescent="0.25">
      <c r="B183" s="29">
        <v>1813</v>
      </c>
      <c r="C183" s="29" t="s">
        <v>591</v>
      </c>
      <c r="D183" s="30" t="s">
        <v>513</v>
      </c>
      <c r="E183" s="32" t="s">
        <v>738</v>
      </c>
      <c r="F183" s="29" t="s">
        <v>28</v>
      </c>
      <c r="G183" s="2"/>
      <c r="H183" s="28">
        <v>76165862.579999998</v>
      </c>
      <c r="I183" s="28">
        <f t="shared" si="20"/>
        <v>76165862.579999998</v>
      </c>
      <c r="J183" s="3">
        <f t="shared" si="21"/>
        <v>0</v>
      </c>
      <c r="K183" s="2" t="s">
        <v>3</v>
      </c>
    </row>
    <row r="184" spans="2:11" ht="74.25" customHeight="1" x14ac:dyDescent="0.25">
      <c r="B184" s="29">
        <v>1814</v>
      </c>
      <c r="C184" s="29" t="s">
        <v>592</v>
      </c>
      <c r="D184" s="30" t="s">
        <v>349</v>
      </c>
      <c r="E184" s="32" t="s">
        <v>739</v>
      </c>
      <c r="F184" s="29" t="s">
        <v>28</v>
      </c>
      <c r="G184" s="2"/>
      <c r="H184" s="28">
        <v>62721206.600000001</v>
      </c>
      <c r="I184" s="28">
        <f t="shared" si="20"/>
        <v>62721206.600000001</v>
      </c>
      <c r="J184" s="3">
        <f t="shared" si="21"/>
        <v>0</v>
      </c>
      <c r="K184" s="2" t="s">
        <v>3</v>
      </c>
    </row>
    <row r="185" spans="2:11" ht="76.5" customHeight="1" x14ac:dyDescent="0.25">
      <c r="B185" s="29">
        <v>1815</v>
      </c>
      <c r="C185" s="29" t="s">
        <v>593</v>
      </c>
      <c r="D185" s="30" t="s">
        <v>514</v>
      </c>
      <c r="E185" s="32" t="s">
        <v>740</v>
      </c>
      <c r="F185" s="29" t="s">
        <v>28</v>
      </c>
      <c r="G185" s="2"/>
      <c r="H185" s="28">
        <v>73230686.189999998</v>
      </c>
      <c r="I185" s="28">
        <f t="shared" si="20"/>
        <v>73230686.189999998</v>
      </c>
      <c r="J185" s="3">
        <f t="shared" si="21"/>
        <v>0</v>
      </c>
      <c r="K185" s="2" t="s">
        <v>3</v>
      </c>
    </row>
    <row r="186" spans="2:11" ht="71.25" customHeight="1" x14ac:dyDescent="0.25">
      <c r="B186" s="29">
        <v>1816</v>
      </c>
      <c r="C186" s="29" t="s">
        <v>594</v>
      </c>
      <c r="D186" s="30" t="s">
        <v>349</v>
      </c>
      <c r="E186" s="32" t="s">
        <v>741</v>
      </c>
      <c r="F186" s="29" t="s">
        <v>28</v>
      </c>
      <c r="G186" s="2"/>
      <c r="H186" s="28">
        <v>61788460.229999997</v>
      </c>
      <c r="I186" s="28">
        <f t="shared" si="20"/>
        <v>61788460.229999997</v>
      </c>
      <c r="J186" s="3">
        <f t="shared" si="21"/>
        <v>0</v>
      </c>
      <c r="K186" s="2" t="s">
        <v>3</v>
      </c>
    </row>
    <row r="187" spans="2:11" ht="75.75" customHeight="1" x14ac:dyDescent="0.25">
      <c r="B187" s="29">
        <v>1817</v>
      </c>
      <c r="C187" s="29" t="s">
        <v>595</v>
      </c>
      <c r="D187" s="30" t="s">
        <v>349</v>
      </c>
      <c r="E187" s="32" t="s">
        <v>742</v>
      </c>
      <c r="F187" s="29" t="s">
        <v>28</v>
      </c>
      <c r="G187" s="2"/>
      <c r="H187" s="28">
        <v>53080440.020000003</v>
      </c>
      <c r="I187" s="28">
        <f t="shared" si="20"/>
        <v>53080440.020000003</v>
      </c>
      <c r="J187" s="3">
        <f t="shared" si="21"/>
        <v>0</v>
      </c>
      <c r="K187" s="2" t="s">
        <v>3</v>
      </c>
    </row>
    <row r="188" spans="2:11" ht="80.25" customHeight="1" x14ac:dyDescent="0.25">
      <c r="B188" s="29">
        <v>1818</v>
      </c>
      <c r="C188" s="29" t="s">
        <v>596</v>
      </c>
      <c r="D188" s="30" t="s">
        <v>350</v>
      </c>
      <c r="E188" s="32" t="s">
        <v>743</v>
      </c>
      <c r="F188" s="29" t="s">
        <v>28</v>
      </c>
      <c r="G188" s="2"/>
      <c r="H188" s="28">
        <v>50100555.390000001</v>
      </c>
      <c r="I188" s="28">
        <f t="shared" si="20"/>
        <v>50100555.390000001</v>
      </c>
      <c r="J188" s="3">
        <f t="shared" si="21"/>
        <v>0</v>
      </c>
      <c r="K188" s="2" t="s">
        <v>3</v>
      </c>
    </row>
    <row r="189" spans="2:11" ht="89.25" customHeight="1" x14ac:dyDescent="0.25">
      <c r="B189" s="29">
        <v>1819</v>
      </c>
      <c r="C189" s="29" t="s">
        <v>597</v>
      </c>
      <c r="D189" s="30" t="s">
        <v>514</v>
      </c>
      <c r="E189" s="32" t="s">
        <v>744</v>
      </c>
      <c r="F189" s="29" t="s">
        <v>28</v>
      </c>
      <c r="G189" s="2"/>
      <c r="H189" s="28">
        <v>73579441.980000004</v>
      </c>
      <c r="I189" s="28">
        <f t="shared" si="20"/>
        <v>73579441.980000004</v>
      </c>
      <c r="J189" s="3">
        <f t="shared" si="21"/>
        <v>0</v>
      </c>
      <c r="K189" s="2" t="s">
        <v>3</v>
      </c>
    </row>
    <row r="190" spans="2:11" ht="80.25" customHeight="1" x14ac:dyDescent="0.25">
      <c r="B190" s="29">
        <v>1820</v>
      </c>
      <c r="C190" s="29" t="s">
        <v>598</v>
      </c>
      <c r="D190" s="30" t="s">
        <v>515</v>
      </c>
      <c r="E190" s="32" t="s">
        <v>745</v>
      </c>
      <c r="F190" s="29" t="s">
        <v>746</v>
      </c>
      <c r="G190" s="2">
        <v>44887</v>
      </c>
      <c r="H190" s="28">
        <v>466771.22</v>
      </c>
      <c r="I190" s="28">
        <f t="shared" si="20"/>
        <v>466771.22</v>
      </c>
      <c r="J190" s="3">
        <f t="shared" si="21"/>
        <v>0</v>
      </c>
      <c r="K190" s="2" t="s">
        <v>3</v>
      </c>
    </row>
    <row r="191" spans="2:11" ht="130.5" customHeight="1" x14ac:dyDescent="0.25">
      <c r="B191" s="29">
        <v>1821</v>
      </c>
      <c r="C191" s="29" t="s">
        <v>599</v>
      </c>
      <c r="D191" s="30" t="s">
        <v>516</v>
      </c>
      <c r="E191" s="32" t="s">
        <v>747</v>
      </c>
      <c r="F191" s="29" t="s">
        <v>28</v>
      </c>
      <c r="G191" s="2"/>
      <c r="H191" s="28">
        <v>6119047.5300000003</v>
      </c>
      <c r="I191" s="28">
        <f t="shared" si="20"/>
        <v>6119047.5300000003</v>
      </c>
      <c r="J191" s="3">
        <f t="shared" si="21"/>
        <v>0</v>
      </c>
      <c r="K191" s="2" t="s">
        <v>3</v>
      </c>
    </row>
    <row r="192" spans="2:11" ht="81" customHeight="1" x14ac:dyDescent="0.25">
      <c r="B192" s="29">
        <v>1822</v>
      </c>
      <c r="C192" s="29" t="s">
        <v>600</v>
      </c>
      <c r="D192" s="30" t="s">
        <v>517</v>
      </c>
      <c r="E192" s="32" t="s">
        <v>749</v>
      </c>
      <c r="F192" s="29" t="s">
        <v>748</v>
      </c>
      <c r="G192" s="2">
        <v>44901</v>
      </c>
      <c r="H192" s="28">
        <v>3146864.93</v>
      </c>
      <c r="I192" s="28">
        <f t="shared" si="20"/>
        <v>3146864.93</v>
      </c>
      <c r="J192" s="3">
        <f t="shared" si="21"/>
        <v>0</v>
      </c>
      <c r="K192" s="2" t="s">
        <v>3</v>
      </c>
    </row>
    <row r="193" spans="2:11" ht="68.25" customHeight="1" x14ac:dyDescent="0.25">
      <c r="B193" s="29">
        <v>1823</v>
      </c>
      <c r="C193" s="29" t="s">
        <v>601</v>
      </c>
      <c r="D193" s="30" t="s">
        <v>518</v>
      </c>
      <c r="E193" s="32" t="s">
        <v>750</v>
      </c>
      <c r="F193" s="29" t="s">
        <v>28</v>
      </c>
      <c r="G193" s="2"/>
      <c r="H193" s="28">
        <v>8375725.5300000003</v>
      </c>
      <c r="I193" s="28">
        <f t="shared" si="20"/>
        <v>8375725.5300000003</v>
      </c>
      <c r="J193" s="3">
        <f t="shared" si="21"/>
        <v>0</v>
      </c>
      <c r="K193" s="2" t="s">
        <v>3</v>
      </c>
    </row>
    <row r="194" spans="2:11" ht="87.75" customHeight="1" x14ac:dyDescent="0.25">
      <c r="B194" s="29">
        <v>1824</v>
      </c>
      <c r="C194" s="29" t="s">
        <v>602</v>
      </c>
      <c r="D194" s="30" t="s">
        <v>343</v>
      </c>
      <c r="E194" s="32" t="s">
        <v>752</v>
      </c>
      <c r="F194" s="29" t="s">
        <v>751</v>
      </c>
      <c r="G194" s="2">
        <v>44895</v>
      </c>
      <c r="H194" s="28">
        <v>513495.03</v>
      </c>
      <c r="I194" s="28">
        <f t="shared" si="20"/>
        <v>513495.03</v>
      </c>
      <c r="J194" s="3">
        <f t="shared" si="21"/>
        <v>0</v>
      </c>
      <c r="K194" s="2" t="s">
        <v>3</v>
      </c>
    </row>
    <row r="195" spans="2:11" ht="112.5" customHeight="1" x14ac:dyDescent="0.25">
      <c r="B195" s="29">
        <v>1825</v>
      </c>
      <c r="C195" s="29" t="s">
        <v>603</v>
      </c>
      <c r="D195" s="30" t="s">
        <v>306</v>
      </c>
      <c r="E195" s="32" t="s">
        <v>753</v>
      </c>
      <c r="F195" s="29" t="s">
        <v>28</v>
      </c>
      <c r="G195" s="2"/>
      <c r="H195" s="31">
        <v>68000000</v>
      </c>
      <c r="I195" s="28">
        <f t="shared" si="20"/>
        <v>68000000</v>
      </c>
      <c r="J195" s="3">
        <f t="shared" si="21"/>
        <v>0</v>
      </c>
      <c r="K195" s="2" t="s">
        <v>3</v>
      </c>
    </row>
    <row r="196" spans="2:11" ht="112.5" customHeight="1" x14ac:dyDescent="0.25">
      <c r="B196" s="29">
        <v>1826</v>
      </c>
      <c r="C196" s="29" t="s">
        <v>604</v>
      </c>
      <c r="D196" s="30" t="s">
        <v>306</v>
      </c>
      <c r="E196" s="32" t="s">
        <v>754</v>
      </c>
      <c r="F196" s="29" t="s">
        <v>28</v>
      </c>
      <c r="G196" s="2"/>
      <c r="H196" s="31">
        <v>140000000</v>
      </c>
      <c r="I196" s="28">
        <f t="shared" si="20"/>
        <v>140000000</v>
      </c>
      <c r="J196" s="3">
        <f t="shared" si="21"/>
        <v>0</v>
      </c>
      <c r="K196" s="2" t="s">
        <v>3</v>
      </c>
    </row>
    <row r="197" spans="2:11" ht="90" customHeight="1" x14ac:dyDescent="0.25">
      <c r="B197" s="29">
        <v>1827</v>
      </c>
      <c r="C197" s="29" t="s">
        <v>605</v>
      </c>
      <c r="D197" s="30" t="s">
        <v>329</v>
      </c>
      <c r="E197" s="32" t="s">
        <v>755</v>
      </c>
      <c r="F197" s="29" t="s">
        <v>28</v>
      </c>
      <c r="G197" s="2"/>
      <c r="H197" s="31">
        <v>2069829.51</v>
      </c>
      <c r="I197" s="28">
        <f t="shared" si="20"/>
        <v>2069829.51</v>
      </c>
      <c r="J197" s="3">
        <f t="shared" si="21"/>
        <v>0</v>
      </c>
      <c r="K197" s="2" t="s">
        <v>3</v>
      </c>
    </row>
    <row r="198" spans="2:11" ht="66" customHeight="1" x14ac:dyDescent="0.25">
      <c r="B198" s="29">
        <v>1828</v>
      </c>
      <c r="C198" s="29" t="s">
        <v>606</v>
      </c>
      <c r="D198" s="30" t="s">
        <v>44</v>
      </c>
      <c r="E198" s="32" t="s">
        <v>756</v>
      </c>
      <c r="F198" s="29" t="s">
        <v>116</v>
      </c>
      <c r="G198" s="2"/>
      <c r="H198" s="31">
        <v>600515</v>
      </c>
      <c r="I198" s="28">
        <f t="shared" si="20"/>
        <v>600515</v>
      </c>
      <c r="J198" s="3">
        <f t="shared" si="21"/>
        <v>0</v>
      </c>
      <c r="K198" s="2" t="s">
        <v>3</v>
      </c>
    </row>
    <row r="199" spans="2:11" ht="66" customHeight="1" x14ac:dyDescent="0.25">
      <c r="B199" s="29">
        <v>1829</v>
      </c>
      <c r="C199" s="29" t="s">
        <v>607</v>
      </c>
      <c r="D199" s="30" t="s">
        <v>44</v>
      </c>
      <c r="E199" s="32" t="s">
        <v>757</v>
      </c>
      <c r="F199" s="29" t="s">
        <v>116</v>
      </c>
      <c r="G199" s="2"/>
      <c r="H199" s="31">
        <v>524180</v>
      </c>
      <c r="I199" s="28">
        <f t="shared" si="20"/>
        <v>524180</v>
      </c>
      <c r="J199" s="3">
        <f t="shared" si="21"/>
        <v>0</v>
      </c>
      <c r="K199" s="2" t="s">
        <v>3</v>
      </c>
    </row>
    <row r="200" spans="2:11" ht="65.25" customHeight="1" x14ac:dyDescent="0.25">
      <c r="B200" s="29">
        <v>1830</v>
      </c>
      <c r="C200" s="29" t="s">
        <v>608</v>
      </c>
      <c r="D200" s="30" t="s">
        <v>197</v>
      </c>
      <c r="E200" s="32" t="s">
        <v>759</v>
      </c>
      <c r="F200" s="29" t="s">
        <v>758</v>
      </c>
      <c r="G200" s="2">
        <v>44900</v>
      </c>
      <c r="H200" s="31">
        <v>2643849.02</v>
      </c>
      <c r="I200" s="28">
        <f t="shared" si="20"/>
        <v>2643849.02</v>
      </c>
      <c r="J200" s="3">
        <f t="shared" si="21"/>
        <v>0</v>
      </c>
      <c r="K200" s="2" t="s">
        <v>3</v>
      </c>
    </row>
    <row r="201" spans="2:11" ht="97.5" customHeight="1" x14ac:dyDescent="0.25">
      <c r="B201" s="29">
        <v>1831</v>
      </c>
      <c r="C201" s="29" t="s">
        <v>609</v>
      </c>
      <c r="D201" s="30" t="s">
        <v>519</v>
      </c>
      <c r="E201" s="32" t="s">
        <v>762</v>
      </c>
      <c r="F201" s="29" t="s">
        <v>760</v>
      </c>
      <c r="G201" s="2" t="s">
        <v>761</v>
      </c>
      <c r="H201" s="31">
        <v>4830105</v>
      </c>
      <c r="I201" s="28">
        <f t="shared" si="20"/>
        <v>4830105</v>
      </c>
      <c r="J201" s="3">
        <f t="shared" si="21"/>
        <v>0</v>
      </c>
      <c r="K201" s="2" t="s">
        <v>3</v>
      </c>
    </row>
    <row r="202" spans="2:11" ht="100.5" customHeight="1" x14ac:dyDescent="0.25">
      <c r="B202" s="29">
        <v>1832</v>
      </c>
      <c r="C202" s="29" t="s">
        <v>610</v>
      </c>
      <c r="D202" s="30" t="s">
        <v>520</v>
      </c>
      <c r="E202" s="32" t="s">
        <v>763</v>
      </c>
      <c r="F202" s="29" t="s">
        <v>119</v>
      </c>
      <c r="G202" s="2">
        <v>44896</v>
      </c>
      <c r="H202" s="31">
        <v>104430</v>
      </c>
      <c r="I202" s="28">
        <f t="shared" si="20"/>
        <v>104430</v>
      </c>
      <c r="J202" s="3">
        <f t="shared" si="21"/>
        <v>0</v>
      </c>
      <c r="K202" s="2" t="s">
        <v>3</v>
      </c>
    </row>
    <row r="203" spans="2:11" ht="103.5" customHeight="1" x14ac:dyDescent="0.25">
      <c r="B203" s="29">
        <v>1833</v>
      </c>
      <c r="C203" s="29" t="s">
        <v>611</v>
      </c>
      <c r="D203" s="30" t="s">
        <v>521</v>
      </c>
      <c r="E203" s="32" t="s">
        <v>764</v>
      </c>
      <c r="F203" s="29" t="s">
        <v>28</v>
      </c>
      <c r="G203" s="2"/>
      <c r="H203" s="31">
        <v>11500000</v>
      </c>
      <c r="I203" s="28">
        <f t="shared" si="20"/>
        <v>11500000</v>
      </c>
      <c r="J203" s="3">
        <f t="shared" si="21"/>
        <v>0</v>
      </c>
      <c r="K203" s="2" t="s">
        <v>3</v>
      </c>
    </row>
    <row r="204" spans="2:11" ht="78" customHeight="1" x14ac:dyDescent="0.25">
      <c r="B204" s="29">
        <v>1834</v>
      </c>
      <c r="C204" s="29" t="s">
        <v>612</v>
      </c>
      <c r="D204" s="30" t="s">
        <v>522</v>
      </c>
      <c r="E204" s="32" t="s">
        <v>766</v>
      </c>
      <c r="F204" s="29" t="s">
        <v>765</v>
      </c>
      <c r="G204" s="2">
        <v>44908</v>
      </c>
      <c r="H204" s="31">
        <v>108560</v>
      </c>
      <c r="I204" s="28">
        <f t="shared" si="20"/>
        <v>108560</v>
      </c>
      <c r="J204" s="3">
        <f t="shared" si="21"/>
        <v>0</v>
      </c>
      <c r="K204" s="2" t="s">
        <v>3</v>
      </c>
    </row>
    <row r="205" spans="2:11" ht="90.75" customHeight="1" x14ac:dyDescent="0.25">
      <c r="B205" s="29">
        <v>1835</v>
      </c>
      <c r="C205" s="29" t="s">
        <v>613</v>
      </c>
      <c r="D205" s="30" t="s">
        <v>523</v>
      </c>
      <c r="E205" s="32" t="s">
        <v>768</v>
      </c>
      <c r="F205" s="29" t="s">
        <v>767</v>
      </c>
      <c r="G205" s="2">
        <v>44910</v>
      </c>
      <c r="H205" s="31">
        <v>2085500</v>
      </c>
      <c r="I205" s="28">
        <f t="shared" si="20"/>
        <v>2085500</v>
      </c>
      <c r="J205" s="3">
        <f t="shared" si="21"/>
        <v>0</v>
      </c>
      <c r="K205" s="2" t="s">
        <v>3</v>
      </c>
    </row>
    <row r="206" spans="2:11" ht="66" customHeight="1" x14ac:dyDescent="0.25">
      <c r="B206" s="29">
        <v>1836</v>
      </c>
      <c r="C206" s="29" t="s">
        <v>614</v>
      </c>
      <c r="D206" s="30" t="s">
        <v>524</v>
      </c>
      <c r="E206" s="32" t="s">
        <v>771</v>
      </c>
      <c r="F206" s="29" t="s">
        <v>769</v>
      </c>
      <c r="G206" s="2" t="s">
        <v>770</v>
      </c>
      <c r="H206" s="31">
        <v>313520.05</v>
      </c>
      <c r="I206" s="28">
        <f t="shared" si="20"/>
        <v>313520.05</v>
      </c>
      <c r="J206" s="3">
        <f t="shared" si="21"/>
        <v>0</v>
      </c>
      <c r="K206" s="2" t="s">
        <v>3</v>
      </c>
    </row>
    <row r="207" spans="2:11" ht="127.5" customHeight="1" x14ac:dyDescent="0.25">
      <c r="B207" s="29">
        <v>1837</v>
      </c>
      <c r="C207" s="29" t="s">
        <v>615</v>
      </c>
      <c r="D207" s="30" t="s">
        <v>205</v>
      </c>
      <c r="E207" s="32" t="s">
        <v>773</v>
      </c>
      <c r="F207" s="29" t="s">
        <v>772</v>
      </c>
      <c r="G207" s="2">
        <v>44911</v>
      </c>
      <c r="H207" s="31">
        <v>177000</v>
      </c>
      <c r="I207" s="28">
        <f t="shared" si="20"/>
        <v>177000</v>
      </c>
      <c r="J207" s="3">
        <f t="shared" si="21"/>
        <v>0</v>
      </c>
      <c r="K207" s="2" t="s">
        <v>3</v>
      </c>
    </row>
    <row r="208" spans="2:11" ht="61.5" customHeight="1" x14ac:dyDescent="0.25">
      <c r="B208" s="29">
        <v>1838</v>
      </c>
      <c r="C208" s="29" t="s">
        <v>616</v>
      </c>
      <c r="D208" s="30" t="s">
        <v>525</v>
      </c>
      <c r="E208" s="32" t="s">
        <v>775</v>
      </c>
      <c r="F208" s="29" t="s">
        <v>774</v>
      </c>
      <c r="G208" s="2">
        <v>44909</v>
      </c>
      <c r="H208" s="31">
        <v>23040</v>
      </c>
      <c r="I208" s="28">
        <f t="shared" ref="I208:I224" si="22">+H208</f>
        <v>23040</v>
      </c>
      <c r="J208" s="3">
        <f t="shared" ref="J208:J224" si="23">+H208-I208</f>
        <v>0</v>
      </c>
      <c r="K208" s="2" t="s">
        <v>3</v>
      </c>
    </row>
    <row r="209" spans="2:11" ht="63" customHeight="1" x14ac:dyDescent="0.25">
      <c r="B209" s="29">
        <v>1839</v>
      </c>
      <c r="C209" s="29" t="s">
        <v>617</v>
      </c>
      <c r="D209" s="30" t="s">
        <v>526</v>
      </c>
      <c r="E209" s="32" t="s">
        <v>778</v>
      </c>
      <c r="F209" s="29" t="s">
        <v>777</v>
      </c>
      <c r="G209" s="2" t="s">
        <v>776</v>
      </c>
      <c r="H209" s="31">
        <v>87063.94</v>
      </c>
      <c r="I209" s="28">
        <f t="shared" si="22"/>
        <v>87063.94</v>
      </c>
      <c r="J209" s="3">
        <f t="shared" si="23"/>
        <v>0</v>
      </c>
      <c r="K209" s="2" t="s">
        <v>3</v>
      </c>
    </row>
    <row r="210" spans="2:11" ht="66" customHeight="1" x14ac:dyDescent="0.25">
      <c r="B210" s="29">
        <v>1840</v>
      </c>
      <c r="C210" s="29" t="s">
        <v>618</v>
      </c>
      <c r="D210" s="30" t="s">
        <v>527</v>
      </c>
      <c r="E210" s="32" t="s">
        <v>780</v>
      </c>
      <c r="F210" s="29" t="s">
        <v>779</v>
      </c>
      <c r="G210" s="2">
        <v>44915</v>
      </c>
      <c r="H210" s="31">
        <v>7500000</v>
      </c>
      <c r="I210" s="28">
        <f t="shared" si="22"/>
        <v>7500000</v>
      </c>
      <c r="J210" s="3">
        <f t="shared" si="23"/>
        <v>0</v>
      </c>
      <c r="K210" s="2" t="s">
        <v>3</v>
      </c>
    </row>
    <row r="211" spans="2:11" ht="48.75" customHeight="1" x14ac:dyDescent="0.25">
      <c r="B211" s="29">
        <v>1841</v>
      </c>
      <c r="C211" s="29" t="s">
        <v>619</v>
      </c>
      <c r="D211" s="30" t="s">
        <v>309</v>
      </c>
      <c r="E211" s="32" t="s">
        <v>782</v>
      </c>
      <c r="F211" s="29" t="s">
        <v>781</v>
      </c>
      <c r="G211" s="2">
        <v>44914</v>
      </c>
      <c r="H211" s="31">
        <v>24172.3</v>
      </c>
      <c r="I211" s="28">
        <f t="shared" si="22"/>
        <v>24172.3</v>
      </c>
      <c r="J211" s="3">
        <f t="shared" si="23"/>
        <v>0</v>
      </c>
      <c r="K211" s="2" t="s">
        <v>3</v>
      </c>
    </row>
    <row r="212" spans="2:11" ht="83.25" customHeight="1" x14ac:dyDescent="0.25">
      <c r="B212" s="29">
        <v>1842</v>
      </c>
      <c r="C212" s="29" t="s">
        <v>620</v>
      </c>
      <c r="D212" s="30" t="s">
        <v>528</v>
      </c>
      <c r="E212" s="32" t="s">
        <v>783</v>
      </c>
      <c r="F212" s="29" t="s">
        <v>116</v>
      </c>
      <c r="G212" s="2"/>
      <c r="H212" s="31">
        <v>12618031.300000001</v>
      </c>
      <c r="I212" s="28">
        <f t="shared" si="22"/>
        <v>12618031.300000001</v>
      </c>
      <c r="J212" s="3">
        <f t="shared" si="23"/>
        <v>0</v>
      </c>
      <c r="K212" s="2" t="s">
        <v>3</v>
      </c>
    </row>
    <row r="213" spans="2:11" ht="79.5" customHeight="1" x14ac:dyDescent="0.25">
      <c r="B213" s="29">
        <v>1843</v>
      </c>
      <c r="C213" s="29" t="s">
        <v>621</v>
      </c>
      <c r="D213" s="30" t="s">
        <v>529</v>
      </c>
      <c r="E213" s="32" t="s">
        <v>784</v>
      </c>
      <c r="F213" s="29" t="s">
        <v>116</v>
      </c>
      <c r="G213" s="2"/>
      <c r="H213" s="31">
        <v>12618031.27</v>
      </c>
      <c r="I213" s="28">
        <f t="shared" ref="I213:I223" si="24">+H213</f>
        <v>12618031.27</v>
      </c>
      <c r="J213" s="3">
        <f t="shared" ref="J213:J223" si="25">+H213-I213</f>
        <v>0</v>
      </c>
      <c r="K213" s="2" t="s">
        <v>3</v>
      </c>
    </row>
    <row r="214" spans="2:11" ht="105" customHeight="1" x14ac:dyDescent="0.25">
      <c r="B214" s="29">
        <v>1847</v>
      </c>
      <c r="C214" s="29" t="s">
        <v>622</v>
      </c>
      <c r="D214" s="30" t="s">
        <v>530</v>
      </c>
      <c r="E214" s="32" t="s">
        <v>785</v>
      </c>
      <c r="F214" s="29" t="s">
        <v>28</v>
      </c>
      <c r="G214" s="2"/>
      <c r="H214" s="31">
        <v>16789075.539999999</v>
      </c>
      <c r="I214" s="28">
        <f t="shared" si="24"/>
        <v>16789075.539999999</v>
      </c>
      <c r="J214" s="3">
        <f t="shared" si="25"/>
        <v>0</v>
      </c>
      <c r="K214" s="2" t="s">
        <v>3</v>
      </c>
    </row>
    <row r="215" spans="2:11" ht="82.5" customHeight="1" x14ac:dyDescent="0.25">
      <c r="B215" s="29">
        <v>1848</v>
      </c>
      <c r="C215" s="29" t="s">
        <v>623</v>
      </c>
      <c r="D215" s="30" t="s">
        <v>531</v>
      </c>
      <c r="E215" s="32" t="s">
        <v>787</v>
      </c>
      <c r="F215" s="29" t="s">
        <v>786</v>
      </c>
      <c r="G215" s="2">
        <v>44897</v>
      </c>
      <c r="H215" s="31">
        <v>13171597.09</v>
      </c>
      <c r="I215" s="28">
        <f t="shared" si="24"/>
        <v>13171597.09</v>
      </c>
      <c r="J215" s="3">
        <f t="shared" si="25"/>
        <v>0</v>
      </c>
      <c r="K215" s="2" t="s">
        <v>3</v>
      </c>
    </row>
    <row r="216" spans="2:11" ht="89.25" customHeight="1" x14ac:dyDescent="0.25">
      <c r="B216" s="29">
        <v>1849</v>
      </c>
      <c r="C216" s="29" t="s">
        <v>624</v>
      </c>
      <c r="D216" s="30" t="s">
        <v>336</v>
      </c>
      <c r="E216" s="32" t="s">
        <v>788</v>
      </c>
      <c r="F216" s="29" t="s">
        <v>28</v>
      </c>
      <c r="G216" s="2"/>
      <c r="H216" s="31">
        <v>47207336.840000004</v>
      </c>
      <c r="I216" s="28">
        <f t="shared" si="24"/>
        <v>47207336.840000004</v>
      </c>
      <c r="J216" s="3">
        <f t="shared" si="25"/>
        <v>0</v>
      </c>
      <c r="K216" s="2" t="s">
        <v>3</v>
      </c>
    </row>
    <row r="217" spans="2:11" ht="84" customHeight="1" x14ac:dyDescent="0.25">
      <c r="B217" s="29">
        <v>1850</v>
      </c>
      <c r="C217" s="29" t="s">
        <v>625</v>
      </c>
      <c r="D217" s="30" t="s">
        <v>532</v>
      </c>
      <c r="E217" s="32" t="s">
        <v>789</v>
      </c>
      <c r="F217" s="29" t="s">
        <v>28</v>
      </c>
      <c r="G217" s="2"/>
      <c r="H217" s="31">
        <v>73883631.680000007</v>
      </c>
      <c r="I217" s="28">
        <f t="shared" si="24"/>
        <v>73883631.680000007</v>
      </c>
      <c r="J217" s="3">
        <f t="shared" si="25"/>
        <v>0</v>
      </c>
      <c r="K217" s="2" t="s">
        <v>3</v>
      </c>
    </row>
    <row r="218" spans="2:11" ht="105" customHeight="1" x14ac:dyDescent="0.25">
      <c r="B218" s="29">
        <v>1851</v>
      </c>
      <c r="C218" s="29" t="s">
        <v>626</v>
      </c>
      <c r="D218" s="30" t="s">
        <v>530</v>
      </c>
      <c r="E218" s="32" t="s">
        <v>790</v>
      </c>
      <c r="F218" s="29" t="s">
        <v>28</v>
      </c>
      <c r="G218" s="2"/>
      <c r="H218" s="31">
        <v>2506428.7400000002</v>
      </c>
      <c r="I218" s="28">
        <f t="shared" si="24"/>
        <v>2506428.7400000002</v>
      </c>
      <c r="J218" s="3">
        <f t="shared" si="25"/>
        <v>0</v>
      </c>
      <c r="K218" s="2" t="s">
        <v>3</v>
      </c>
    </row>
    <row r="219" spans="2:11" ht="84" customHeight="1" x14ac:dyDescent="0.25">
      <c r="B219" s="29">
        <v>1852</v>
      </c>
      <c r="C219" s="29" t="s">
        <v>627</v>
      </c>
      <c r="D219" s="30" t="s">
        <v>533</v>
      </c>
      <c r="E219" s="32" t="s">
        <v>791</v>
      </c>
      <c r="F219" s="29" t="s">
        <v>28</v>
      </c>
      <c r="G219" s="2"/>
      <c r="H219" s="31">
        <v>12732770.48</v>
      </c>
      <c r="I219" s="28">
        <f t="shared" si="24"/>
        <v>12732770.48</v>
      </c>
      <c r="J219" s="3">
        <f t="shared" si="25"/>
        <v>0</v>
      </c>
      <c r="K219" s="2" t="s">
        <v>3</v>
      </c>
    </row>
    <row r="220" spans="2:11" ht="77.25" customHeight="1" x14ac:dyDescent="0.25">
      <c r="B220" s="29">
        <v>1853</v>
      </c>
      <c r="C220" s="29" t="s">
        <v>628</v>
      </c>
      <c r="D220" s="30" t="s">
        <v>534</v>
      </c>
      <c r="E220" s="32" t="s">
        <v>792</v>
      </c>
      <c r="F220" s="29" t="s">
        <v>28</v>
      </c>
      <c r="G220" s="2"/>
      <c r="H220" s="31">
        <v>23437008.129999999</v>
      </c>
      <c r="I220" s="28">
        <f t="shared" si="24"/>
        <v>23437008.129999999</v>
      </c>
      <c r="J220" s="3">
        <f t="shared" si="25"/>
        <v>0</v>
      </c>
      <c r="K220" s="2" t="s">
        <v>3</v>
      </c>
    </row>
    <row r="221" spans="2:11" ht="131.25" customHeight="1" x14ac:dyDescent="0.25">
      <c r="B221" s="29">
        <v>1854</v>
      </c>
      <c r="C221" s="29" t="s">
        <v>629</v>
      </c>
      <c r="D221" s="30" t="s">
        <v>535</v>
      </c>
      <c r="E221" s="32" t="s">
        <v>793</v>
      </c>
      <c r="F221" s="29" t="s">
        <v>28</v>
      </c>
      <c r="G221" s="2"/>
      <c r="H221" s="31">
        <v>13561720.82</v>
      </c>
      <c r="I221" s="28">
        <f t="shared" si="24"/>
        <v>13561720.82</v>
      </c>
      <c r="J221" s="3">
        <f t="shared" si="25"/>
        <v>0</v>
      </c>
      <c r="K221" s="2" t="s">
        <v>3</v>
      </c>
    </row>
    <row r="222" spans="2:11" ht="137.25" customHeight="1" x14ac:dyDescent="0.25">
      <c r="B222" s="29">
        <v>1855</v>
      </c>
      <c r="C222" s="29" t="s">
        <v>630</v>
      </c>
      <c r="D222" s="30" t="s">
        <v>536</v>
      </c>
      <c r="E222" s="32" t="s">
        <v>794</v>
      </c>
      <c r="F222" s="29" t="s">
        <v>28</v>
      </c>
      <c r="G222" s="2"/>
      <c r="H222" s="31">
        <v>5373370.1799999997</v>
      </c>
      <c r="I222" s="28">
        <f t="shared" si="24"/>
        <v>5373370.1799999997</v>
      </c>
      <c r="J222" s="3">
        <f t="shared" si="25"/>
        <v>0</v>
      </c>
      <c r="K222" s="2" t="s">
        <v>3</v>
      </c>
    </row>
    <row r="223" spans="2:11" ht="80.25" customHeight="1" x14ac:dyDescent="0.25">
      <c r="B223" s="29">
        <v>1856</v>
      </c>
      <c r="C223" s="29" t="s">
        <v>631</v>
      </c>
      <c r="D223" s="30" t="s">
        <v>504</v>
      </c>
      <c r="E223" s="32" t="s">
        <v>795</v>
      </c>
      <c r="F223" s="29" t="s">
        <v>28</v>
      </c>
      <c r="G223" s="2"/>
      <c r="H223" s="31">
        <v>49984884.770000003</v>
      </c>
      <c r="I223" s="28">
        <f t="shared" si="24"/>
        <v>49984884.770000003</v>
      </c>
      <c r="J223" s="3">
        <f t="shared" si="25"/>
        <v>0</v>
      </c>
      <c r="K223" s="2" t="s">
        <v>3</v>
      </c>
    </row>
    <row r="224" spans="2:11" ht="127.5" customHeight="1" x14ac:dyDescent="0.25">
      <c r="B224" s="29">
        <v>1857</v>
      </c>
      <c r="C224" s="29" t="s">
        <v>632</v>
      </c>
      <c r="D224" s="30" t="s">
        <v>537</v>
      </c>
      <c r="E224" s="32" t="s">
        <v>797</v>
      </c>
      <c r="F224" s="29" t="s">
        <v>796</v>
      </c>
      <c r="G224" s="2">
        <v>44897</v>
      </c>
      <c r="H224" s="31">
        <v>2452329.9900000002</v>
      </c>
      <c r="I224" s="28">
        <f t="shared" si="22"/>
        <v>2452329.9900000002</v>
      </c>
      <c r="J224" s="3">
        <f t="shared" si="23"/>
        <v>0</v>
      </c>
      <c r="K224" s="2" t="s">
        <v>3</v>
      </c>
    </row>
    <row r="225" spans="2:11" ht="75" customHeight="1" x14ac:dyDescent="0.25">
      <c r="B225" s="29">
        <v>1858</v>
      </c>
      <c r="C225" s="29" t="s">
        <v>633</v>
      </c>
      <c r="D225" s="30" t="s">
        <v>350</v>
      </c>
      <c r="E225" s="32" t="s">
        <v>798</v>
      </c>
      <c r="F225" s="29" t="s">
        <v>28</v>
      </c>
      <c r="G225" s="2"/>
      <c r="H225" s="31">
        <v>7322069.3300000001</v>
      </c>
      <c r="I225" s="28">
        <f t="shared" si="20"/>
        <v>7322069.3300000001</v>
      </c>
      <c r="J225" s="3">
        <f t="shared" si="21"/>
        <v>0</v>
      </c>
      <c r="K225" s="2" t="s">
        <v>3</v>
      </c>
    </row>
    <row r="226" spans="2:11" ht="78.75" customHeight="1" x14ac:dyDescent="0.25">
      <c r="B226" s="29">
        <v>1859</v>
      </c>
      <c r="C226" s="29" t="s">
        <v>634</v>
      </c>
      <c r="D226" s="30" t="s">
        <v>538</v>
      </c>
      <c r="E226" s="32" t="s">
        <v>799</v>
      </c>
      <c r="F226" s="29" t="s">
        <v>28</v>
      </c>
      <c r="G226" s="2"/>
      <c r="H226" s="31">
        <v>3763665.95</v>
      </c>
      <c r="I226" s="28">
        <f t="shared" ref="I226:I228" si="26">+H226</f>
        <v>3763665.95</v>
      </c>
      <c r="J226" s="3">
        <f t="shared" ref="J226:J228" si="27">+H226-I226</f>
        <v>0</v>
      </c>
      <c r="K226" s="2" t="s">
        <v>3</v>
      </c>
    </row>
    <row r="227" spans="2:11" ht="70.5" customHeight="1" x14ac:dyDescent="0.25">
      <c r="B227" s="29">
        <v>1860</v>
      </c>
      <c r="C227" s="29" t="s">
        <v>635</v>
      </c>
      <c r="D227" s="30" t="s">
        <v>516</v>
      </c>
      <c r="E227" s="32" t="s">
        <v>801</v>
      </c>
      <c r="F227" s="29" t="s">
        <v>800</v>
      </c>
      <c r="G227" s="2">
        <v>44879</v>
      </c>
      <c r="H227" s="31">
        <v>7249009.9100000001</v>
      </c>
      <c r="I227" s="28">
        <f t="shared" si="26"/>
        <v>7249009.9100000001</v>
      </c>
      <c r="J227" s="3">
        <f t="shared" si="27"/>
        <v>0</v>
      </c>
      <c r="K227" s="2" t="s">
        <v>3</v>
      </c>
    </row>
    <row r="228" spans="2:11" ht="74.25" customHeight="1" x14ac:dyDescent="0.25">
      <c r="B228" s="29">
        <v>1861</v>
      </c>
      <c r="C228" s="29" t="s">
        <v>636</v>
      </c>
      <c r="D228" s="30" t="s">
        <v>516</v>
      </c>
      <c r="E228" s="32" t="s">
        <v>804</v>
      </c>
      <c r="F228" s="29" t="s">
        <v>802</v>
      </c>
      <c r="G228" s="2" t="s">
        <v>803</v>
      </c>
      <c r="H228" s="31">
        <v>5118274.91</v>
      </c>
      <c r="I228" s="28">
        <f t="shared" si="26"/>
        <v>5118274.91</v>
      </c>
      <c r="J228" s="3">
        <f t="shared" si="27"/>
        <v>0</v>
      </c>
      <c r="K228" s="2" t="s">
        <v>3</v>
      </c>
    </row>
    <row r="229" spans="2:11" ht="55.5" customHeight="1" x14ac:dyDescent="0.25">
      <c r="B229" s="29">
        <v>1862</v>
      </c>
      <c r="C229" s="29" t="s">
        <v>826</v>
      </c>
      <c r="D229" s="30" t="s">
        <v>805</v>
      </c>
      <c r="E229" s="32" t="s">
        <v>829</v>
      </c>
      <c r="F229" s="29" t="s">
        <v>828</v>
      </c>
      <c r="G229" s="2">
        <v>44895</v>
      </c>
      <c r="H229" s="31">
        <v>234613.5</v>
      </c>
      <c r="I229" s="28">
        <f t="shared" ref="I229:I286" si="28">+H229</f>
        <v>234613.5</v>
      </c>
      <c r="J229" s="3">
        <f t="shared" ref="J229:J286" si="29">+H229-I229</f>
        <v>0</v>
      </c>
      <c r="K229" s="2" t="s">
        <v>3</v>
      </c>
    </row>
    <row r="230" spans="2:11" ht="50.25" customHeight="1" x14ac:dyDescent="0.25">
      <c r="B230" s="29">
        <v>1863</v>
      </c>
      <c r="C230" s="29" t="s">
        <v>827</v>
      </c>
      <c r="D230" s="30" t="s">
        <v>806</v>
      </c>
      <c r="E230" s="32" t="s">
        <v>832</v>
      </c>
      <c r="F230" s="29" t="s">
        <v>830</v>
      </c>
      <c r="G230" s="2" t="s">
        <v>831</v>
      </c>
      <c r="H230" s="31">
        <v>188800</v>
      </c>
      <c r="I230" s="28">
        <f t="shared" si="28"/>
        <v>188800</v>
      </c>
      <c r="J230" s="3">
        <f t="shared" si="29"/>
        <v>0</v>
      </c>
      <c r="K230" s="2" t="s">
        <v>3</v>
      </c>
    </row>
    <row r="231" spans="2:11" ht="254.25" customHeight="1" x14ac:dyDescent="0.25">
      <c r="B231" s="29">
        <v>1864</v>
      </c>
      <c r="C231" s="29" t="s">
        <v>865</v>
      </c>
      <c r="D231" s="30" t="s">
        <v>482</v>
      </c>
      <c r="E231" s="32" t="s">
        <v>893</v>
      </c>
      <c r="F231" s="29" t="s">
        <v>833</v>
      </c>
      <c r="G231" s="29" t="s">
        <v>834</v>
      </c>
      <c r="H231" s="31">
        <v>91200</v>
      </c>
      <c r="I231" s="28">
        <f t="shared" si="28"/>
        <v>91200</v>
      </c>
      <c r="J231" s="3">
        <f t="shared" si="29"/>
        <v>0</v>
      </c>
      <c r="K231" s="2" t="s">
        <v>3</v>
      </c>
    </row>
    <row r="232" spans="2:11" ht="74.25" customHeight="1" x14ac:dyDescent="0.25">
      <c r="B232" s="29">
        <v>1865</v>
      </c>
      <c r="C232" s="29" t="s">
        <v>866</v>
      </c>
      <c r="D232" s="30" t="s">
        <v>807</v>
      </c>
      <c r="E232" s="32" t="s">
        <v>894</v>
      </c>
      <c r="F232" s="29" t="s">
        <v>835</v>
      </c>
      <c r="G232" s="2">
        <v>44897</v>
      </c>
      <c r="H232" s="31">
        <v>325942.84000000003</v>
      </c>
      <c r="I232" s="28">
        <f t="shared" si="28"/>
        <v>325942.84000000003</v>
      </c>
      <c r="J232" s="3">
        <f t="shared" si="29"/>
        <v>0</v>
      </c>
      <c r="K232" s="2" t="s">
        <v>3</v>
      </c>
    </row>
    <row r="233" spans="2:11" ht="169.5" customHeight="1" x14ac:dyDescent="0.25">
      <c r="B233" s="29">
        <v>1866</v>
      </c>
      <c r="C233" s="29" t="s">
        <v>867</v>
      </c>
      <c r="D233" s="30" t="s">
        <v>66</v>
      </c>
      <c r="E233" s="32" t="s">
        <v>837</v>
      </c>
      <c r="F233" s="29" t="s">
        <v>836</v>
      </c>
      <c r="G233" s="2">
        <v>44907</v>
      </c>
      <c r="H233" s="31">
        <v>35935034.990000002</v>
      </c>
      <c r="I233" s="28">
        <f t="shared" si="28"/>
        <v>35935034.990000002</v>
      </c>
      <c r="J233" s="3">
        <f t="shared" si="29"/>
        <v>0</v>
      </c>
      <c r="K233" s="2" t="s">
        <v>3</v>
      </c>
    </row>
    <row r="234" spans="2:11" ht="117" customHeight="1" x14ac:dyDescent="0.25">
      <c r="B234" s="29">
        <v>1867</v>
      </c>
      <c r="C234" s="29" t="s">
        <v>868</v>
      </c>
      <c r="D234" s="30" t="s">
        <v>808</v>
      </c>
      <c r="E234" s="32" t="s">
        <v>895</v>
      </c>
      <c r="F234" s="29" t="s">
        <v>838</v>
      </c>
      <c r="G234" s="2">
        <v>44866</v>
      </c>
      <c r="H234" s="31">
        <v>1602555</v>
      </c>
      <c r="I234" s="28">
        <f t="shared" si="28"/>
        <v>1602555</v>
      </c>
      <c r="J234" s="3">
        <f t="shared" si="29"/>
        <v>0</v>
      </c>
      <c r="K234" s="2" t="s">
        <v>3</v>
      </c>
    </row>
    <row r="235" spans="2:11" ht="74.25" customHeight="1" x14ac:dyDescent="0.25">
      <c r="B235" s="29">
        <v>1868</v>
      </c>
      <c r="C235" s="29" t="s">
        <v>869</v>
      </c>
      <c r="D235" s="30" t="s">
        <v>809</v>
      </c>
      <c r="E235" s="32" t="s">
        <v>896</v>
      </c>
      <c r="F235" s="29" t="s">
        <v>839</v>
      </c>
      <c r="G235" s="2">
        <v>44908</v>
      </c>
      <c r="H235" s="31">
        <v>295000</v>
      </c>
      <c r="I235" s="28">
        <f t="shared" si="28"/>
        <v>295000</v>
      </c>
      <c r="J235" s="3">
        <f t="shared" si="29"/>
        <v>0</v>
      </c>
      <c r="K235" s="2" t="s">
        <v>3</v>
      </c>
    </row>
    <row r="236" spans="2:11" ht="74.25" customHeight="1" x14ac:dyDescent="0.25">
      <c r="B236" s="29">
        <v>1869</v>
      </c>
      <c r="C236" s="29" t="s">
        <v>870</v>
      </c>
      <c r="D236" s="30" t="s">
        <v>50</v>
      </c>
      <c r="E236" s="32" t="s">
        <v>897</v>
      </c>
      <c r="F236" s="29" t="s">
        <v>840</v>
      </c>
      <c r="G236" s="2">
        <v>44908</v>
      </c>
      <c r="H236" s="31">
        <v>702980.28</v>
      </c>
      <c r="I236" s="28">
        <f t="shared" si="28"/>
        <v>702980.28</v>
      </c>
      <c r="J236" s="3">
        <f t="shared" si="29"/>
        <v>0</v>
      </c>
      <c r="K236" s="2" t="s">
        <v>3</v>
      </c>
    </row>
    <row r="237" spans="2:11" ht="120" customHeight="1" x14ac:dyDescent="0.25">
      <c r="B237" s="29">
        <v>1870</v>
      </c>
      <c r="C237" s="29" t="s">
        <v>871</v>
      </c>
      <c r="D237" s="30" t="s">
        <v>200</v>
      </c>
      <c r="E237" s="32" t="s">
        <v>898</v>
      </c>
      <c r="F237" s="29" t="s">
        <v>841</v>
      </c>
      <c r="G237" s="2">
        <v>44908</v>
      </c>
      <c r="H237" s="31">
        <v>3268839.01</v>
      </c>
      <c r="I237" s="28">
        <f t="shared" si="28"/>
        <v>3268839.01</v>
      </c>
      <c r="J237" s="3">
        <f t="shared" si="29"/>
        <v>0</v>
      </c>
      <c r="K237" s="2" t="s">
        <v>3</v>
      </c>
    </row>
    <row r="238" spans="2:11" ht="74.25" customHeight="1" x14ac:dyDescent="0.25">
      <c r="B238" s="29">
        <v>1871</v>
      </c>
      <c r="C238" s="29" t="s">
        <v>872</v>
      </c>
      <c r="D238" s="30" t="s">
        <v>810</v>
      </c>
      <c r="E238" s="32" t="s">
        <v>899</v>
      </c>
      <c r="F238" s="29" t="s">
        <v>842</v>
      </c>
      <c r="G238" s="2">
        <v>44909</v>
      </c>
      <c r="H238" s="31">
        <v>752214.6</v>
      </c>
      <c r="I238" s="28">
        <f t="shared" si="28"/>
        <v>752214.6</v>
      </c>
      <c r="J238" s="3">
        <f t="shared" si="29"/>
        <v>0</v>
      </c>
      <c r="K238" s="2" t="s">
        <v>3</v>
      </c>
    </row>
    <row r="239" spans="2:11" ht="74.25" customHeight="1" x14ac:dyDescent="0.25">
      <c r="B239" s="29">
        <v>1872</v>
      </c>
      <c r="C239" s="29" t="s">
        <v>873</v>
      </c>
      <c r="D239" s="30" t="s">
        <v>811</v>
      </c>
      <c r="E239" s="32" t="s">
        <v>900</v>
      </c>
      <c r="F239" s="29" t="s">
        <v>116</v>
      </c>
      <c r="G239" s="2"/>
      <c r="H239" s="31">
        <v>518256</v>
      </c>
      <c r="I239" s="28">
        <f t="shared" si="28"/>
        <v>518256</v>
      </c>
      <c r="J239" s="3">
        <f t="shared" si="29"/>
        <v>0</v>
      </c>
      <c r="K239" s="2" t="s">
        <v>3</v>
      </c>
    </row>
    <row r="240" spans="2:11" ht="115.5" customHeight="1" x14ac:dyDescent="0.25">
      <c r="B240" s="29">
        <v>1873</v>
      </c>
      <c r="C240" s="29" t="s">
        <v>874</v>
      </c>
      <c r="D240" s="30" t="s">
        <v>812</v>
      </c>
      <c r="E240" s="32" t="s">
        <v>901</v>
      </c>
      <c r="F240" s="29" t="s">
        <v>253</v>
      </c>
      <c r="G240" s="2">
        <v>44909</v>
      </c>
      <c r="H240" s="31">
        <v>236000</v>
      </c>
      <c r="I240" s="28">
        <f t="shared" si="28"/>
        <v>236000</v>
      </c>
      <c r="J240" s="3">
        <f t="shared" si="29"/>
        <v>0</v>
      </c>
      <c r="K240" s="2" t="s">
        <v>3</v>
      </c>
    </row>
    <row r="241" spans="2:11" ht="74.25" customHeight="1" x14ac:dyDescent="0.25">
      <c r="B241" s="29">
        <v>1874</v>
      </c>
      <c r="C241" s="29" t="s">
        <v>875</v>
      </c>
      <c r="D241" s="30" t="s">
        <v>813</v>
      </c>
      <c r="E241" s="32" t="s">
        <v>902</v>
      </c>
      <c r="F241" s="29" t="s">
        <v>843</v>
      </c>
      <c r="G241" s="2" t="s">
        <v>844</v>
      </c>
      <c r="H241" s="31">
        <v>55696</v>
      </c>
      <c r="I241" s="28">
        <f t="shared" si="28"/>
        <v>55696</v>
      </c>
      <c r="J241" s="3">
        <f t="shared" si="29"/>
        <v>0</v>
      </c>
      <c r="K241" s="2" t="s">
        <v>3</v>
      </c>
    </row>
    <row r="242" spans="2:11" ht="87.75" customHeight="1" x14ac:dyDescent="0.25">
      <c r="B242" s="29">
        <v>1875</v>
      </c>
      <c r="C242" s="29" t="s">
        <v>876</v>
      </c>
      <c r="D242" s="30" t="s">
        <v>205</v>
      </c>
      <c r="E242" s="32" t="s">
        <v>903</v>
      </c>
      <c r="F242" s="29" t="s">
        <v>845</v>
      </c>
      <c r="G242" s="2">
        <v>44911</v>
      </c>
      <c r="H242" s="31">
        <v>500000</v>
      </c>
      <c r="I242" s="28">
        <f t="shared" si="28"/>
        <v>500000</v>
      </c>
      <c r="J242" s="3">
        <f t="shared" si="29"/>
        <v>0</v>
      </c>
      <c r="K242" s="2" t="s">
        <v>3</v>
      </c>
    </row>
    <row r="243" spans="2:11" ht="105.75" customHeight="1" x14ac:dyDescent="0.25">
      <c r="B243" s="29">
        <v>1876</v>
      </c>
      <c r="C243" s="29" t="s">
        <v>877</v>
      </c>
      <c r="D243" s="30" t="s">
        <v>814</v>
      </c>
      <c r="E243" s="32" t="s">
        <v>904</v>
      </c>
      <c r="F243" s="29" t="s">
        <v>846</v>
      </c>
      <c r="G243" s="2">
        <v>44908</v>
      </c>
      <c r="H243" s="31">
        <v>1180000</v>
      </c>
      <c r="I243" s="28">
        <f t="shared" si="28"/>
        <v>1180000</v>
      </c>
      <c r="J243" s="3">
        <f t="shared" si="29"/>
        <v>0</v>
      </c>
      <c r="K243" s="2" t="s">
        <v>3</v>
      </c>
    </row>
    <row r="244" spans="2:11" ht="74.25" customHeight="1" x14ac:dyDescent="0.25">
      <c r="B244" s="29">
        <v>1877</v>
      </c>
      <c r="C244" s="29" t="s">
        <v>878</v>
      </c>
      <c r="D244" s="30" t="s">
        <v>815</v>
      </c>
      <c r="E244" s="32" t="s">
        <v>905</v>
      </c>
      <c r="F244" s="29" t="s">
        <v>847</v>
      </c>
      <c r="G244" s="2">
        <v>44910</v>
      </c>
      <c r="H244" s="31">
        <v>118000</v>
      </c>
      <c r="I244" s="28">
        <f t="shared" si="28"/>
        <v>118000</v>
      </c>
      <c r="J244" s="3">
        <f t="shared" si="29"/>
        <v>0</v>
      </c>
      <c r="K244" s="2" t="s">
        <v>3</v>
      </c>
    </row>
    <row r="245" spans="2:11" ht="90.75" customHeight="1" x14ac:dyDescent="0.25">
      <c r="B245" s="29">
        <v>1878</v>
      </c>
      <c r="C245" s="29" t="s">
        <v>879</v>
      </c>
      <c r="D245" s="30" t="s">
        <v>816</v>
      </c>
      <c r="E245" s="32" t="s">
        <v>906</v>
      </c>
      <c r="F245" s="29" t="s">
        <v>848</v>
      </c>
      <c r="G245" s="2">
        <v>44911</v>
      </c>
      <c r="H245" s="31">
        <v>600000</v>
      </c>
      <c r="I245" s="28">
        <f t="shared" si="28"/>
        <v>600000</v>
      </c>
      <c r="J245" s="3">
        <f t="shared" si="29"/>
        <v>0</v>
      </c>
      <c r="K245" s="2" t="s">
        <v>3</v>
      </c>
    </row>
    <row r="246" spans="2:11" ht="102.75" customHeight="1" x14ac:dyDescent="0.25">
      <c r="B246" s="29">
        <v>1879</v>
      </c>
      <c r="C246" s="29" t="s">
        <v>880</v>
      </c>
      <c r="D246" s="30" t="s">
        <v>817</v>
      </c>
      <c r="E246" s="32" t="s">
        <v>907</v>
      </c>
      <c r="F246" s="29" t="s">
        <v>849</v>
      </c>
      <c r="G246" s="2" t="s">
        <v>713</v>
      </c>
      <c r="H246" s="31">
        <v>250000</v>
      </c>
      <c r="I246" s="28">
        <f t="shared" si="28"/>
        <v>250000</v>
      </c>
      <c r="J246" s="3">
        <f t="shared" si="29"/>
        <v>0</v>
      </c>
      <c r="K246" s="2" t="s">
        <v>3</v>
      </c>
    </row>
    <row r="247" spans="2:11" ht="74.25" customHeight="1" x14ac:dyDescent="0.25">
      <c r="B247" s="29">
        <v>1880</v>
      </c>
      <c r="C247" s="29" t="s">
        <v>881</v>
      </c>
      <c r="D247" s="30" t="s">
        <v>818</v>
      </c>
      <c r="E247" s="32" t="s">
        <v>851</v>
      </c>
      <c r="F247" s="29" t="s">
        <v>850</v>
      </c>
      <c r="G247" s="2">
        <v>44902</v>
      </c>
      <c r="H247" s="31">
        <v>24780</v>
      </c>
      <c r="I247" s="28">
        <f t="shared" si="28"/>
        <v>24780</v>
      </c>
      <c r="J247" s="3">
        <f t="shared" si="29"/>
        <v>0</v>
      </c>
      <c r="K247" s="2" t="s">
        <v>3</v>
      </c>
    </row>
    <row r="248" spans="2:11" ht="74.25" customHeight="1" x14ac:dyDescent="0.25">
      <c r="B248" s="29">
        <v>1881</v>
      </c>
      <c r="C248" s="29" t="s">
        <v>882</v>
      </c>
      <c r="D248" s="30" t="s">
        <v>819</v>
      </c>
      <c r="E248" s="32" t="s">
        <v>908</v>
      </c>
      <c r="F248" s="29" t="s">
        <v>852</v>
      </c>
      <c r="G248" s="2">
        <v>44911</v>
      </c>
      <c r="H248" s="31">
        <v>5310000</v>
      </c>
      <c r="I248" s="28">
        <f t="shared" si="28"/>
        <v>5310000</v>
      </c>
      <c r="J248" s="3">
        <f t="shared" si="29"/>
        <v>0</v>
      </c>
      <c r="K248" s="2" t="s">
        <v>3</v>
      </c>
    </row>
    <row r="249" spans="2:11" ht="123" customHeight="1" x14ac:dyDescent="0.25">
      <c r="B249" s="29">
        <v>1882</v>
      </c>
      <c r="C249" s="29" t="s">
        <v>883</v>
      </c>
      <c r="D249" s="30" t="s">
        <v>820</v>
      </c>
      <c r="E249" s="32" t="s">
        <v>909</v>
      </c>
      <c r="F249" s="29" t="s">
        <v>853</v>
      </c>
      <c r="G249" s="2" t="s">
        <v>854</v>
      </c>
      <c r="H249" s="31">
        <v>1180000</v>
      </c>
      <c r="I249" s="28">
        <f t="shared" si="28"/>
        <v>1180000</v>
      </c>
      <c r="J249" s="3">
        <f t="shared" si="29"/>
        <v>0</v>
      </c>
      <c r="K249" s="2" t="s">
        <v>3</v>
      </c>
    </row>
    <row r="250" spans="2:11" ht="74.25" customHeight="1" x14ac:dyDescent="0.25">
      <c r="B250" s="29">
        <v>1883</v>
      </c>
      <c r="C250" s="29" t="s">
        <v>884</v>
      </c>
      <c r="D250" s="30" t="s">
        <v>820</v>
      </c>
      <c r="E250" s="32" t="s">
        <v>910</v>
      </c>
      <c r="F250" s="29" t="s">
        <v>855</v>
      </c>
      <c r="G250" s="2" t="s">
        <v>856</v>
      </c>
      <c r="H250" s="31">
        <v>590000</v>
      </c>
      <c r="I250" s="28">
        <f t="shared" si="28"/>
        <v>590000</v>
      </c>
      <c r="J250" s="3">
        <f t="shared" si="29"/>
        <v>0</v>
      </c>
      <c r="K250" s="2" t="s">
        <v>3</v>
      </c>
    </row>
    <row r="251" spans="2:11" ht="111.75" customHeight="1" x14ac:dyDescent="0.25">
      <c r="B251" s="29">
        <v>1884</v>
      </c>
      <c r="C251" s="29" t="s">
        <v>885</v>
      </c>
      <c r="D251" s="30" t="s">
        <v>821</v>
      </c>
      <c r="E251" s="32" t="s">
        <v>911</v>
      </c>
      <c r="F251" s="29" t="s">
        <v>857</v>
      </c>
      <c r="G251" s="2">
        <v>44910</v>
      </c>
      <c r="H251" s="31">
        <v>123900</v>
      </c>
      <c r="I251" s="28">
        <f t="shared" si="28"/>
        <v>123900</v>
      </c>
      <c r="J251" s="3">
        <f t="shared" si="29"/>
        <v>0</v>
      </c>
      <c r="K251" s="2" t="s">
        <v>3</v>
      </c>
    </row>
    <row r="252" spans="2:11" ht="74.25" customHeight="1" x14ac:dyDescent="0.25">
      <c r="B252" s="29">
        <v>1885</v>
      </c>
      <c r="C252" s="29" t="s">
        <v>886</v>
      </c>
      <c r="D252" s="30" t="s">
        <v>822</v>
      </c>
      <c r="E252" s="32" t="s">
        <v>912</v>
      </c>
      <c r="F252" s="29" t="s">
        <v>28</v>
      </c>
      <c r="G252" s="2"/>
      <c r="H252" s="31">
        <v>500000</v>
      </c>
      <c r="I252" s="28">
        <f t="shared" si="28"/>
        <v>500000</v>
      </c>
      <c r="J252" s="3">
        <f t="shared" si="29"/>
        <v>0</v>
      </c>
      <c r="K252" s="2" t="s">
        <v>3</v>
      </c>
    </row>
    <row r="253" spans="2:11" ht="74.25" customHeight="1" x14ac:dyDescent="0.25">
      <c r="B253" s="29">
        <v>1886</v>
      </c>
      <c r="C253" s="29" t="s">
        <v>887</v>
      </c>
      <c r="D253" s="30" t="s">
        <v>823</v>
      </c>
      <c r="E253" s="32" t="s">
        <v>913</v>
      </c>
      <c r="F253" s="29" t="s">
        <v>858</v>
      </c>
      <c r="G253" s="2">
        <v>44918</v>
      </c>
      <c r="H253" s="31">
        <v>20414000</v>
      </c>
      <c r="I253" s="28">
        <f t="shared" si="28"/>
        <v>20414000</v>
      </c>
      <c r="J253" s="3">
        <f t="shared" si="29"/>
        <v>0</v>
      </c>
      <c r="K253" s="2" t="s">
        <v>3</v>
      </c>
    </row>
    <row r="254" spans="2:11" ht="74.25" customHeight="1" x14ac:dyDescent="0.25">
      <c r="B254" s="29">
        <v>1887</v>
      </c>
      <c r="C254" s="29" t="s">
        <v>888</v>
      </c>
      <c r="D254" s="30" t="s">
        <v>823</v>
      </c>
      <c r="E254" s="32" t="s">
        <v>860</v>
      </c>
      <c r="F254" s="29" t="s">
        <v>859</v>
      </c>
      <c r="G254" s="2">
        <v>44918</v>
      </c>
      <c r="H254" s="31">
        <v>4130000</v>
      </c>
      <c r="I254" s="28">
        <f t="shared" si="28"/>
        <v>4130000</v>
      </c>
      <c r="J254" s="3">
        <f t="shared" si="29"/>
        <v>0</v>
      </c>
      <c r="K254" s="2" t="s">
        <v>3</v>
      </c>
    </row>
    <row r="255" spans="2:11" ht="74.25" customHeight="1" x14ac:dyDescent="0.25">
      <c r="B255" s="29">
        <v>1888</v>
      </c>
      <c r="C255" s="29" t="s">
        <v>889</v>
      </c>
      <c r="D255" s="30" t="s">
        <v>810</v>
      </c>
      <c r="E255" s="32" t="s">
        <v>914</v>
      </c>
      <c r="F255" s="29" t="s">
        <v>861</v>
      </c>
      <c r="G255" s="2">
        <v>44917</v>
      </c>
      <c r="H255" s="31">
        <v>67000.399999999994</v>
      </c>
      <c r="I255" s="28">
        <f t="shared" si="28"/>
        <v>67000.399999999994</v>
      </c>
      <c r="J255" s="3">
        <f t="shared" si="29"/>
        <v>0</v>
      </c>
      <c r="K255" s="2" t="s">
        <v>3</v>
      </c>
    </row>
    <row r="256" spans="2:11" ht="74.25" customHeight="1" x14ac:dyDescent="0.25">
      <c r="B256" s="29">
        <v>1889</v>
      </c>
      <c r="C256" s="29" t="s">
        <v>890</v>
      </c>
      <c r="D256" s="30" t="s">
        <v>824</v>
      </c>
      <c r="E256" s="32" t="s">
        <v>915</v>
      </c>
      <c r="F256" s="29" t="s">
        <v>862</v>
      </c>
      <c r="G256" s="2">
        <v>44916</v>
      </c>
      <c r="H256" s="31">
        <v>133812</v>
      </c>
      <c r="I256" s="28">
        <f t="shared" si="28"/>
        <v>133812</v>
      </c>
      <c r="J256" s="3">
        <f t="shared" si="29"/>
        <v>0</v>
      </c>
      <c r="K256" s="2" t="s">
        <v>3</v>
      </c>
    </row>
    <row r="257" spans="2:11" ht="74.25" customHeight="1" x14ac:dyDescent="0.25">
      <c r="B257" s="29">
        <v>1890</v>
      </c>
      <c r="C257" s="29" t="s">
        <v>891</v>
      </c>
      <c r="D257" s="30" t="s">
        <v>825</v>
      </c>
      <c r="E257" s="32" t="s">
        <v>916</v>
      </c>
      <c r="F257" s="29" t="s">
        <v>863</v>
      </c>
      <c r="G257" s="2">
        <v>44909</v>
      </c>
      <c r="H257" s="31">
        <v>637200</v>
      </c>
      <c r="I257" s="28">
        <f t="shared" si="28"/>
        <v>637200</v>
      </c>
      <c r="J257" s="3">
        <f t="shared" si="29"/>
        <v>0</v>
      </c>
      <c r="K257" s="2" t="s">
        <v>3</v>
      </c>
    </row>
    <row r="258" spans="2:11" ht="74.25" customHeight="1" x14ac:dyDescent="0.25">
      <c r="B258" s="29">
        <v>1891</v>
      </c>
      <c r="C258" s="29" t="s">
        <v>892</v>
      </c>
      <c r="D258" s="30" t="s">
        <v>198</v>
      </c>
      <c r="E258" s="32" t="s">
        <v>917</v>
      </c>
      <c r="F258" s="29" t="s">
        <v>864</v>
      </c>
      <c r="G258" s="2">
        <v>44920</v>
      </c>
      <c r="H258" s="31">
        <v>71519.5</v>
      </c>
      <c r="I258" s="28">
        <f t="shared" si="28"/>
        <v>71519.5</v>
      </c>
      <c r="J258" s="3">
        <f t="shared" si="29"/>
        <v>0</v>
      </c>
      <c r="K258" s="2" t="s">
        <v>3</v>
      </c>
    </row>
    <row r="259" spans="2:11" ht="74.25" customHeight="1" x14ac:dyDescent="0.25">
      <c r="B259" s="29">
        <v>1892</v>
      </c>
      <c r="C259" s="29" t="s">
        <v>928</v>
      </c>
      <c r="D259" s="30" t="s">
        <v>918</v>
      </c>
      <c r="E259" s="32" t="s">
        <v>948</v>
      </c>
      <c r="F259" s="29" t="s">
        <v>947</v>
      </c>
      <c r="G259" s="2">
        <v>44756</v>
      </c>
      <c r="H259" s="31">
        <v>450000</v>
      </c>
      <c r="I259" s="28">
        <f t="shared" si="28"/>
        <v>450000</v>
      </c>
      <c r="J259" s="3">
        <f t="shared" si="29"/>
        <v>0</v>
      </c>
      <c r="K259" s="2" t="s">
        <v>3</v>
      </c>
    </row>
    <row r="260" spans="2:11" ht="95.25" customHeight="1" x14ac:dyDescent="0.25">
      <c r="B260" s="29">
        <v>1893</v>
      </c>
      <c r="C260" s="29" t="s">
        <v>929</v>
      </c>
      <c r="D260" s="30" t="s">
        <v>509</v>
      </c>
      <c r="E260" s="32" t="s">
        <v>950</v>
      </c>
      <c r="F260" s="29" t="s">
        <v>949</v>
      </c>
      <c r="G260" s="2">
        <v>44840</v>
      </c>
      <c r="H260" s="31">
        <v>1415572.6</v>
      </c>
      <c r="I260" s="28">
        <f t="shared" si="28"/>
        <v>1415572.6</v>
      </c>
      <c r="J260" s="3">
        <f t="shared" si="29"/>
        <v>0</v>
      </c>
      <c r="K260" s="2" t="s">
        <v>3</v>
      </c>
    </row>
    <row r="261" spans="2:11" ht="103.5" customHeight="1" x14ac:dyDescent="0.25">
      <c r="B261" s="29">
        <v>1894</v>
      </c>
      <c r="C261" s="29" t="s">
        <v>930</v>
      </c>
      <c r="D261" s="30" t="s">
        <v>508</v>
      </c>
      <c r="E261" s="32" t="s">
        <v>951</v>
      </c>
      <c r="F261" s="29" t="s">
        <v>28</v>
      </c>
      <c r="G261" s="2"/>
      <c r="H261" s="31">
        <v>6227651.21</v>
      </c>
      <c r="I261" s="28">
        <f t="shared" si="28"/>
        <v>6227651.21</v>
      </c>
      <c r="J261" s="3">
        <f t="shared" si="29"/>
        <v>0</v>
      </c>
      <c r="K261" s="2" t="s">
        <v>3</v>
      </c>
    </row>
    <row r="262" spans="2:11" ht="74.25" customHeight="1" x14ac:dyDescent="0.25">
      <c r="B262" s="29">
        <v>1895</v>
      </c>
      <c r="C262" s="29" t="s">
        <v>931</v>
      </c>
      <c r="D262" s="30" t="s">
        <v>532</v>
      </c>
      <c r="E262" s="32" t="s">
        <v>952</v>
      </c>
      <c r="F262" s="29" t="s">
        <v>28</v>
      </c>
      <c r="G262" s="2"/>
      <c r="H262" s="31">
        <v>65859972.590000004</v>
      </c>
      <c r="I262" s="28">
        <f t="shared" si="28"/>
        <v>65859972.590000004</v>
      </c>
      <c r="J262" s="3">
        <f t="shared" si="29"/>
        <v>0</v>
      </c>
      <c r="K262" s="2" t="s">
        <v>3</v>
      </c>
    </row>
    <row r="263" spans="2:11" ht="74.25" customHeight="1" x14ac:dyDescent="0.25">
      <c r="B263" s="29">
        <v>1896</v>
      </c>
      <c r="C263" s="29" t="s">
        <v>932</v>
      </c>
      <c r="D263" s="30" t="s">
        <v>193</v>
      </c>
      <c r="E263" s="32" t="s">
        <v>953</v>
      </c>
      <c r="F263" s="29" t="s">
        <v>116</v>
      </c>
      <c r="G263" s="2"/>
      <c r="H263" s="31">
        <v>12618031.26</v>
      </c>
      <c r="I263" s="28">
        <f t="shared" si="28"/>
        <v>12618031.26</v>
      </c>
      <c r="J263" s="3">
        <f t="shared" si="29"/>
        <v>0</v>
      </c>
      <c r="K263" s="2" t="s">
        <v>3</v>
      </c>
    </row>
    <row r="264" spans="2:11" ht="131.25" customHeight="1" x14ac:dyDescent="0.25">
      <c r="B264" s="29">
        <v>1897</v>
      </c>
      <c r="C264" s="29" t="s">
        <v>933</v>
      </c>
      <c r="D264" s="30" t="s">
        <v>919</v>
      </c>
      <c r="E264" s="32" t="s">
        <v>954</v>
      </c>
      <c r="F264" s="29" t="s">
        <v>28</v>
      </c>
      <c r="G264" s="2"/>
      <c r="H264" s="31">
        <v>3136544.26</v>
      </c>
      <c r="I264" s="28">
        <f t="shared" si="28"/>
        <v>3136544.26</v>
      </c>
      <c r="J264" s="3">
        <f t="shared" si="29"/>
        <v>0</v>
      </c>
      <c r="K264" s="2" t="s">
        <v>3</v>
      </c>
    </row>
    <row r="265" spans="2:11" ht="74.25" customHeight="1" x14ac:dyDescent="0.25">
      <c r="B265" s="29">
        <v>1898</v>
      </c>
      <c r="C265" s="29" t="s">
        <v>934</v>
      </c>
      <c r="D265" s="30" t="s">
        <v>920</v>
      </c>
      <c r="E265" s="32" t="s">
        <v>955</v>
      </c>
      <c r="F265" s="29" t="s">
        <v>28</v>
      </c>
      <c r="G265" s="2"/>
      <c r="H265" s="31">
        <v>17844495.77</v>
      </c>
      <c r="I265" s="28">
        <f t="shared" si="28"/>
        <v>17844495.77</v>
      </c>
      <c r="J265" s="3">
        <f t="shared" si="29"/>
        <v>0</v>
      </c>
      <c r="K265" s="2" t="s">
        <v>3</v>
      </c>
    </row>
    <row r="266" spans="2:11" ht="91.5" customHeight="1" x14ac:dyDescent="0.25">
      <c r="B266" s="29">
        <v>1899</v>
      </c>
      <c r="C266" s="29" t="s">
        <v>935</v>
      </c>
      <c r="D266" s="30" t="s">
        <v>921</v>
      </c>
      <c r="E266" s="32" t="s">
        <v>956</v>
      </c>
      <c r="F266" s="29" t="s">
        <v>28</v>
      </c>
      <c r="G266" s="2"/>
      <c r="H266" s="31">
        <v>8730845.8100000005</v>
      </c>
      <c r="I266" s="28">
        <f t="shared" si="28"/>
        <v>8730845.8100000005</v>
      </c>
      <c r="J266" s="3">
        <f t="shared" si="29"/>
        <v>0</v>
      </c>
      <c r="K266" s="2" t="s">
        <v>3</v>
      </c>
    </row>
    <row r="267" spans="2:11" ht="74.25" customHeight="1" x14ac:dyDescent="0.25">
      <c r="B267" s="29">
        <v>1900</v>
      </c>
      <c r="C267" s="29" t="s">
        <v>936</v>
      </c>
      <c r="D267" s="30" t="s">
        <v>172</v>
      </c>
      <c r="E267" s="32" t="s">
        <v>957</v>
      </c>
      <c r="F267" s="29" t="s">
        <v>28</v>
      </c>
      <c r="G267" s="2"/>
      <c r="H267" s="31">
        <v>11017821.880000001</v>
      </c>
      <c r="I267" s="28">
        <f t="shared" si="28"/>
        <v>11017821.880000001</v>
      </c>
      <c r="J267" s="3">
        <f t="shared" si="29"/>
        <v>0</v>
      </c>
      <c r="K267" s="2" t="s">
        <v>3</v>
      </c>
    </row>
    <row r="268" spans="2:11" ht="74.25" customHeight="1" x14ac:dyDescent="0.25">
      <c r="B268" s="29">
        <v>1901</v>
      </c>
      <c r="C268" s="29" t="s">
        <v>937</v>
      </c>
      <c r="D268" s="30" t="s">
        <v>922</v>
      </c>
      <c r="E268" s="32" t="s">
        <v>958</v>
      </c>
      <c r="F268" s="29" t="s">
        <v>28</v>
      </c>
      <c r="G268" s="2"/>
      <c r="H268" s="31">
        <v>8543264.1199999992</v>
      </c>
      <c r="I268" s="28">
        <f t="shared" si="28"/>
        <v>8543264.1199999992</v>
      </c>
      <c r="J268" s="3">
        <f t="shared" si="29"/>
        <v>0</v>
      </c>
      <c r="K268" s="2" t="s">
        <v>3</v>
      </c>
    </row>
    <row r="269" spans="2:11" ht="66" customHeight="1" x14ac:dyDescent="0.25">
      <c r="B269" s="29">
        <v>1902</v>
      </c>
      <c r="C269" s="29" t="s">
        <v>938</v>
      </c>
      <c r="D269" s="30" t="s">
        <v>340</v>
      </c>
      <c r="E269" s="32" t="s">
        <v>959</v>
      </c>
      <c r="F269" s="29" t="s">
        <v>28</v>
      </c>
      <c r="G269" s="2"/>
      <c r="H269" s="31">
        <v>27052235.879999999</v>
      </c>
      <c r="I269" s="28">
        <f t="shared" si="28"/>
        <v>27052235.879999999</v>
      </c>
      <c r="J269" s="3">
        <f t="shared" si="29"/>
        <v>0</v>
      </c>
      <c r="K269" s="2" t="s">
        <v>3</v>
      </c>
    </row>
    <row r="270" spans="2:11" ht="74.25" customHeight="1" x14ac:dyDescent="0.25">
      <c r="B270" s="29">
        <v>1903</v>
      </c>
      <c r="C270" s="29" t="s">
        <v>939</v>
      </c>
      <c r="D270" s="30" t="s">
        <v>181</v>
      </c>
      <c r="E270" s="32" t="s">
        <v>960</v>
      </c>
      <c r="F270" s="29" t="s">
        <v>28</v>
      </c>
      <c r="G270" s="2"/>
      <c r="H270" s="31">
        <v>5464566.0700000003</v>
      </c>
      <c r="I270" s="28">
        <f t="shared" si="28"/>
        <v>5464566.0700000003</v>
      </c>
      <c r="J270" s="3">
        <f t="shared" si="29"/>
        <v>0</v>
      </c>
      <c r="K270" s="2" t="s">
        <v>3</v>
      </c>
    </row>
    <row r="271" spans="2:11" ht="54" customHeight="1" x14ac:dyDescent="0.25">
      <c r="B271" s="29">
        <v>1904</v>
      </c>
      <c r="C271" s="29" t="s">
        <v>940</v>
      </c>
      <c r="D271" s="30" t="s">
        <v>923</v>
      </c>
      <c r="E271" s="32" t="s">
        <v>962</v>
      </c>
      <c r="F271" s="29" t="s">
        <v>961</v>
      </c>
      <c r="G271" s="2">
        <v>44910</v>
      </c>
      <c r="H271" s="31">
        <v>197237</v>
      </c>
      <c r="I271" s="28">
        <f t="shared" si="28"/>
        <v>197237</v>
      </c>
      <c r="J271" s="3">
        <f t="shared" si="29"/>
        <v>0</v>
      </c>
      <c r="K271" s="2" t="s">
        <v>3</v>
      </c>
    </row>
    <row r="272" spans="2:11" ht="86.25" customHeight="1" x14ac:dyDescent="0.25">
      <c r="B272" s="29">
        <v>1905</v>
      </c>
      <c r="C272" s="29" t="s">
        <v>941</v>
      </c>
      <c r="D272" s="30" t="s">
        <v>924</v>
      </c>
      <c r="E272" s="32" t="s">
        <v>963</v>
      </c>
      <c r="F272" s="29" t="s">
        <v>116</v>
      </c>
      <c r="G272" s="2"/>
      <c r="H272" s="31">
        <v>13913759.640000001</v>
      </c>
      <c r="I272" s="28">
        <f t="shared" si="28"/>
        <v>13913759.640000001</v>
      </c>
      <c r="J272" s="3">
        <f t="shared" si="29"/>
        <v>0</v>
      </c>
      <c r="K272" s="2" t="s">
        <v>3</v>
      </c>
    </row>
    <row r="273" spans="2:11" ht="62.25" customHeight="1" x14ac:dyDescent="0.25">
      <c r="B273" s="29">
        <v>1906</v>
      </c>
      <c r="C273" s="29" t="s">
        <v>942</v>
      </c>
      <c r="D273" s="30" t="s">
        <v>925</v>
      </c>
      <c r="E273" s="32" t="s">
        <v>965</v>
      </c>
      <c r="F273" s="29" t="s">
        <v>964</v>
      </c>
      <c r="G273" s="2">
        <v>44916</v>
      </c>
      <c r="H273" s="31">
        <v>202960</v>
      </c>
      <c r="I273" s="28">
        <f t="shared" si="28"/>
        <v>202960</v>
      </c>
      <c r="J273" s="3">
        <f t="shared" si="29"/>
        <v>0</v>
      </c>
      <c r="K273" s="2" t="s">
        <v>3</v>
      </c>
    </row>
    <row r="274" spans="2:11" ht="85.5" customHeight="1" x14ac:dyDescent="0.25">
      <c r="B274" s="29">
        <v>1907</v>
      </c>
      <c r="C274" s="29" t="s">
        <v>943</v>
      </c>
      <c r="D274" s="30" t="s">
        <v>195</v>
      </c>
      <c r="E274" s="32" t="s">
        <v>967</v>
      </c>
      <c r="F274" s="29" t="s">
        <v>966</v>
      </c>
      <c r="G274" s="2">
        <v>44917</v>
      </c>
      <c r="H274" s="31">
        <v>466100</v>
      </c>
      <c r="I274" s="28">
        <f t="shared" si="28"/>
        <v>466100</v>
      </c>
      <c r="J274" s="3">
        <f t="shared" si="29"/>
        <v>0</v>
      </c>
      <c r="K274" s="2" t="s">
        <v>3</v>
      </c>
    </row>
    <row r="275" spans="2:11" ht="68.25" customHeight="1" x14ac:dyDescent="0.25">
      <c r="B275" s="29">
        <v>1908</v>
      </c>
      <c r="C275" s="29" t="s">
        <v>944</v>
      </c>
      <c r="D275" s="30" t="s">
        <v>44</v>
      </c>
      <c r="E275" s="32" t="s">
        <v>968</v>
      </c>
      <c r="F275" s="29" t="s">
        <v>116</v>
      </c>
      <c r="G275" s="2"/>
      <c r="H275" s="31">
        <v>293022.5</v>
      </c>
      <c r="I275" s="28">
        <f t="shared" si="28"/>
        <v>293022.5</v>
      </c>
      <c r="J275" s="3">
        <f t="shared" si="29"/>
        <v>0</v>
      </c>
      <c r="K275" s="2" t="s">
        <v>3</v>
      </c>
    </row>
    <row r="276" spans="2:11" ht="88.5" customHeight="1" x14ac:dyDescent="0.25">
      <c r="B276" s="29">
        <v>1909</v>
      </c>
      <c r="C276" s="29" t="s">
        <v>945</v>
      </c>
      <c r="D276" s="30" t="s">
        <v>926</v>
      </c>
      <c r="E276" s="32" t="s">
        <v>970</v>
      </c>
      <c r="F276" s="29" t="s">
        <v>969</v>
      </c>
      <c r="G276" s="2">
        <v>44917</v>
      </c>
      <c r="H276" s="31">
        <v>59000</v>
      </c>
      <c r="I276" s="28">
        <f t="shared" si="28"/>
        <v>59000</v>
      </c>
      <c r="J276" s="3">
        <f t="shared" si="29"/>
        <v>0</v>
      </c>
      <c r="K276" s="2" t="s">
        <v>3</v>
      </c>
    </row>
    <row r="277" spans="2:11" ht="69.75" customHeight="1" x14ac:dyDescent="0.25">
      <c r="B277" s="29">
        <v>1910</v>
      </c>
      <c r="C277" s="29" t="s">
        <v>946</v>
      </c>
      <c r="D277" s="30" t="s">
        <v>927</v>
      </c>
      <c r="E277" s="32" t="s">
        <v>972</v>
      </c>
      <c r="F277" s="29" t="s">
        <v>971</v>
      </c>
      <c r="G277" s="2">
        <v>44915</v>
      </c>
      <c r="H277" s="31">
        <v>133262.42000000001</v>
      </c>
      <c r="I277" s="28">
        <f t="shared" si="28"/>
        <v>133262.42000000001</v>
      </c>
      <c r="J277" s="3">
        <f t="shared" si="29"/>
        <v>0</v>
      </c>
      <c r="K277" s="2" t="s">
        <v>3</v>
      </c>
    </row>
    <row r="278" spans="2:11" ht="112.5" customHeight="1" x14ac:dyDescent="0.25">
      <c r="B278" s="29">
        <v>1911</v>
      </c>
      <c r="C278" s="29" t="s">
        <v>976</v>
      </c>
      <c r="D278" s="30" t="s">
        <v>333</v>
      </c>
      <c r="E278" s="32" t="s">
        <v>981</v>
      </c>
      <c r="F278" s="29" t="s">
        <v>28</v>
      </c>
      <c r="G278" s="33"/>
      <c r="H278" s="31">
        <v>1044565.77</v>
      </c>
      <c r="I278" s="28">
        <f t="shared" ref="I278:I282" si="30">+H278</f>
        <v>1044565.77</v>
      </c>
      <c r="J278" s="3">
        <f t="shared" ref="J278:J282" si="31">+H278-I278</f>
        <v>0</v>
      </c>
      <c r="K278" s="2" t="s">
        <v>3</v>
      </c>
    </row>
    <row r="279" spans="2:11" ht="78.75" customHeight="1" x14ac:dyDescent="0.25">
      <c r="B279" s="29">
        <v>1912</v>
      </c>
      <c r="C279" s="29" t="s">
        <v>977</v>
      </c>
      <c r="D279" s="30" t="s">
        <v>973</v>
      </c>
      <c r="E279" s="32" t="s">
        <v>982</v>
      </c>
      <c r="F279" s="29" t="s">
        <v>116</v>
      </c>
      <c r="G279" s="33"/>
      <c r="H279" s="31">
        <v>11555811.869999999</v>
      </c>
      <c r="I279" s="28">
        <f t="shared" si="30"/>
        <v>11555811.869999999</v>
      </c>
      <c r="J279" s="3">
        <f t="shared" si="31"/>
        <v>0</v>
      </c>
      <c r="K279" s="2" t="s">
        <v>3</v>
      </c>
    </row>
    <row r="280" spans="2:11" ht="69.75" customHeight="1" x14ac:dyDescent="0.25">
      <c r="B280" s="29">
        <v>1913</v>
      </c>
      <c r="C280" s="29" t="s">
        <v>978</v>
      </c>
      <c r="D280" s="30" t="s">
        <v>974</v>
      </c>
      <c r="E280" s="32" t="s">
        <v>983</v>
      </c>
      <c r="F280" s="29" t="s">
        <v>28</v>
      </c>
      <c r="G280" s="33"/>
      <c r="H280" s="31">
        <v>65587472.159999996</v>
      </c>
      <c r="I280" s="28">
        <f t="shared" si="30"/>
        <v>65587472.159999996</v>
      </c>
      <c r="J280" s="3">
        <f t="shared" si="31"/>
        <v>0</v>
      </c>
      <c r="K280" s="2" t="s">
        <v>3</v>
      </c>
    </row>
    <row r="281" spans="2:11" ht="78" customHeight="1" x14ac:dyDescent="0.25">
      <c r="B281" s="29">
        <v>1914</v>
      </c>
      <c r="C281" s="29" t="s">
        <v>979</v>
      </c>
      <c r="D281" s="30" t="s">
        <v>975</v>
      </c>
      <c r="E281" s="32" t="s">
        <v>984</v>
      </c>
      <c r="F281" s="29" t="s">
        <v>28</v>
      </c>
      <c r="G281" s="33"/>
      <c r="H281" s="31">
        <v>51721000.759999998</v>
      </c>
      <c r="I281" s="28">
        <f t="shared" si="30"/>
        <v>51721000.759999998</v>
      </c>
      <c r="J281" s="3">
        <f t="shared" si="31"/>
        <v>0</v>
      </c>
      <c r="K281" s="2" t="s">
        <v>3</v>
      </c>
    </row>
    <row r="282" spans="2:11" ht="102" customHeight="1" x14ac:dyDescent="0.25">
      <c r="B282" s="29">
        <v>1915</v>
      </c>
      <c r="C282" s="29" t="s">
        <v>980</v>
      </c>
      <c r="D282" s="30" t="s">
        <v>975</v>
      </c>
      <c r="E282" s="32" t="s">
        <v>985</v>
      </c>
      <c r="F282" s="29" t="s">
        <v>28</v>
      </c>
      <c r="G282" s="33"/>
      <c r="H282" s="31">
        <v>3000000</v>
      </c>
      <c r="I282" s="28">
        <f t="shared" si="30"/>
        <v>3000000</v>
      </c>
      <c r="J282" s="3">
        <f t="shared" si="31"/>
        <v>0</v>
      </c>
      <c r="K282" s="2" t="s">
        <v>3</v>
      </c>
    </row>
    <row r="283" spans="2:11" ht="73.5" customHeight="1" x14ac:dyDescent="0.25">
      <c r="B283" s="34">
        <v>32</v>
      </c>
      <c r="C283" s="29"/>
      <c r="D283" s="30" t="s">
        <v>68</v>
      </c>
      <c r="E283" s="30" t="s">
        <v>69</v>
      </c>
      <c r="F283" s="29"/>
      <c r="G283" s="2"/>
      <c r="H283" s="31">
        <v>44349.19</v>
      </c>
      <c r="I283" s="28">
        <f t="shared" si="28"/>
        <v>44349.19</v>
      </c>
      <c r="J283" s="3">
        <f t="shared" si="29"/>
        <v>0</v>
      </c>
      <c r="K283" s="2" t="s">
        <v>3</v>
      </c>
    </row>
    <row r="284" spans="2:11" ht="54" customHeight="1" x14ac:dyDescent="0.25">
      <c r="B284" s="34">
        <v>33</v>
      </c>
      <c r="C284" s="29"/>
      <c r="D284" s="30" t="s">
        <v>70</v>
      </c>
      <c r="E284" s="32" t="s">
        <v>189</v>
      </c>
      <c r="F284" s="29"/>
      <c r="G284" s="2"/>
      <c r="H284" s="31">
        <v>12362.04</v>
      </c>
      <c r="I284" s="28">
        <f t="shared" si="28"/>
        <v>12362.04</v>
      </c>
      <c r="J284" s="3">
        <f t="shared" si="29"/>
        <v>0</v>
      </c>
      <c r="K284" s="2" t="s">
        <v>3</v>
      </c>
    </row>
    <row r="285" spans="2:11" ht="46.5" customHeight="1" x14ac:dyDescent="0.25">
      <c r="B285" s="34">
        <v>34</v>
      </c>
      <c r="C285" s="29"/>
      <c r="D285" s="30" t="s">
        <v>186</v>
      </c>
      <c r="E285" s="32" t="s">
        <v>190</v>
      </c>
      <c r="F285" s="29"/>
      <c r="G285" s="2"/>
      <c r="H285" s="31">
        <v>9980</v>
      </c>
      <c r="I285" s="28">
        <f t="shared" si="28"/>
        <v>9980</v>
      </c>
      <c r="J285" s="3">
        <f t="shared" si="29"/>
        <v>0</v>
      </c>
      <c r="K285" s="2" t="s">
        <v>3</v>
      </c>
    </row>
    <row r="286" spans="2:11" ht="41.25" customHeight="1" x14ac:dyDescent="0.25">
      <c r="B286" s="34">
        <v>36</v>
      </c>
      <c r="C286" s="2"/>
      <c r="D286" s="30" t="s">
        <v>187</v>
      </c>
      <c r="E286" s="32" t="s">
        <v>191</v>
      </c>
      <c r="F286" s="29"/>
      <c r="G286" s="2"/>
      <c r="H286" s="31">
        <v>21640.42</v>
      </c>
      <c r="I286" s="28">
        <f t="shared" si="28"/>
        <v>21640.42</v>
      </c>
      <c r="J286" s="3">
        <f t="shared" si="29"/>
        <v>0</v>
      </c>
      <c r="K286" s="2" t="s">
        <v>3</v>
      </c>
    </row>
    <row r="287" spans="2:11" ht="45" customHeight="1" x14ac:dyDescent="0.25">
      <c r="B287" s="34">
        <v>38</v>
      </c>
      <c r="C287" s="2"/>
      <c r="D287" s="30" t="s">
        <v>188</v>
      </c>
      <c r="E287" s="32" t="s">
        <v>192</v>
      </c>
      <c r="F287" s="29"/>
      <c r="G287" s="2"/>
      <c r="H287" s="31">
        <v>311780.21999999997</v>
      </c>
      <c r="I287" s="28">
        <f t="shared" si="20"/>
        <v>311780.21999999997</v>
      </c>
      <c r="J287" s="3">
        <f t="shared" si="21"/>
        <v>0</v>
      </c>
      <c r="K287" s="2" t="s">
        <v>3</v>
      </c>
    </row>
    <row r="288" spans="2:11" x14ac:dyDescent="0.25">
      <c r="B288" s="14"/>
      <c r="C288" s="15"/>
      <c r="D288" s="15"/>
      <c r="E288" s="15"/>
      <c r="F288" s="15" t="s">
        <v>1</v>
      </c>
      <c r="G288" s="15" t="s">
        <v>2</v>
      </c>
      <c r="H288" s="26">
        <f>SUM(H7:H287)</f>
        <v>2777446863.0499992</v>
      </c>
      <c r="I288" s="26">
        <f>SUM(I7:I287)</f>
        <v>2777446863.0499992</v>
      </c>
      <c r="J288" s="16"/>
      <c r="K288" s="16"/>
    </row>
    <row r="289" spans="2:11" x14ac:dyDescent="0.25">
      <c r="B289" s="14"/>
      <c r="C289" s="15"/>
      <c r="D289" s="15"/>
      <c r="E289" s="17"/>
      <c r="F289" s="18" t="s">
        <v>1</v>
      </c>
      <c r="G289" s="19" t="s">
        <v>1</v>
      </c>
      <c r="H289" s="20"/>
      <c r="I289" s="27"/>
      <c r="J289" s="21"/>
      <c r="K289" s="20"/>
    </row>
    <row r="290" spans="2:11" x14ac:dyDescent="0.25">
      <c r="B290" s="14"/>
      <c r="C290" s="15"/>
      <c r="D290" s="15"/>
      <c r="E290" s="17"/>
      <c r="F290" s="18"/>
      <c r="G290" s="19"/>
      <c r="H290" s="20"/>
      <c r="I290" s="27"/>
      <c r="J290" s="21"/>
      <c r="K290" s="20"/>
    </row>
    <row r="291" spans="2:11" x14ac:dyDescent="0.25">
      <c r="B291" s="14"/>
      <c r="C291" s="15"/>
      <c r="D291" s="15"/>
      <c r="E291" s="14"/>
      <c r="F291" s="18" t="s">
        <v>1</v>
      </c>
      <c r="G291" s="18" t="s">
        <v>1</v>
      </c>
      <c r="H291" s="22"/>
      <c r="I291" s="22"/>
      <c r="J291" s="23"/>
      <c r="K291" s="14"/>
    </row>
    <row r="292" spans="2:11" x14ac:dyDescent="0.25">
      <c r="B292" s="14"/>
      <c r="C292" s="15"/>
      <c r="D292" s="15"/>
      <c r="E292" s="14"/>
      <c r="F292" s="18"/>
      <c r="G292" s="18"/>
      <c r="H292" s="22"/>
      <c r="I292" s="22"/>
      <c r="J292" s="23"/>
      <c r="K292" s="14"/>
    </row>
    <row r="293" spans="2:11" x14ac:dyDescent="0.25">
      <c r="B293" s="1"/>
      <c r="C293" s="4"/>
      <c r="D293" s="4"/>
      <c r="E293" s="6"/>
      <c r="F293" s="5"/>
      <c r="G293" s="5"/>
      <c r="H293" s="7"/>
      <c r="I293" s="7"/>
      <c r="J293" s="8"/>
      <c r="K293" s="6"/>
    </row>
    <row r="294" spans="2:11" x14ac:dyDescent="0.25">
      <c r="B294" s="1"/>
      <c r="C294" s="4"/>
      <c r="D294" s="4"/>
      <c r="E294" s="6"/>
      <c r="F294" s="5"/>
      <c r="G294" s="5"/>
      <c r="H294" s="7"/>
      <c r="I294" s="7"/>
      <c r="J294" s="8"/>
      <c r="K294" s="6"/>
    </row>
    <row r="295" spans="2:11" ht="24.95" customHeight="1" x14ac:dyDescent="0.25">
      <c r="B295" s="1"/>
      <c r="C295" s="40" t="s">
        <v>19</v>
      </c>
      <c r="D295" s="40"/>
      <c r="E295" s="40"/>
      <c r="F295" s="35"/>
      <c r="G295" s="35"/>
      <c r="H295" s="41" t="s">
        <v>17</v>
      </c>
      <c r="I295" s="41"/>
      <c r="J295" s="41"/>
      <c r="K295" s="41"/>
    </row>
    <row r="296" spans="2:11" ht="24.95" customHeight="1" x14ac:dyDescent="0.25">
      <c r="B296" s="1"/>
      <c r="C296" s="37" t="s">
        <v>16</v>
      </c>
      <c r="D296" s="37"/>
      <c r="E296" s="37"/>
      <c r="F296" s="35"/>
      <c r="G296" s="35"/>
      <c r="H296" s="42" t="s">
        <v>18</v>
      </c>
      <c r="I296" s="42"/>
      <c r="J296" s="42"/>
      <c r="K296" s="42"/>
    </row>
    <row r="297" spans="2:11" ht="15.75" x14ac:dyDescent="0.25">
      <c r="B297" s="9"/>
      <c r="C297" s="36"/>
      <c r="D297" s="36"/>
      <c r="E297" s="36"/>
      <c r="F297" s="36"/>
      <c r="G297" s="36"/>
      <c r="H297" s="36"/>
      <c r="I297" s="36"/>
      <c r="J297" s="36"/>
      <c r="K297" s="36"/>
    </row>
    <row r="298" spans="2:11" ht="15.75" x14ac:dyDescent="0.25">
      <c r="B298" s="9"/>
      <c r="C298" s="36"/>
      <c r="D298" s="36"/>
      <c r="E298" s="36"/>
      <c r="F298" s="36"/>
      <c r="G298" s="36"/>
      <c r="H298" s="36"/>
      <c r="I298" s="36"/>
      <c r="J298" s="36"/>
      <c r="K298" s="36"/>
    </row>
    <row r="299" spans="2:11" ht="15.75" x14ac:dyDescent="0.25">
      <c r="B299" s="9"/>
      <c r="C299" s="36"/>
      <c r="D299" s="36"/>
      <c r="E299" s="36"/>
      <c r="F299" s="36"/>
      <c r="G299" s="36"/>
      <c r="H299" s="36"/>
      <c r="I299" s="36"/>
      <c r="J299" s="36"/>
      <c r="K299" s="36"/>
    </row>
    <row r="300" spans="2:11" x14ac:dyDescent="0.25">
      <c r="C300" s="24"/>
      <c r="D300" s="24"/>
      <c r="E300" s="24"/>
      <c r="F300" s="24"/>
      <c r="G300" s="24"/>
      <c r="H300" s="24"/>
      <c r="I300" s="24"/>
      <c r="J300" s="24"/>
      <c r="K300" s="24"/>
    </row>
    <row r="301" spans="2:11" x14ac:dyDescent="0.25">
      <c r="C301" s="24"/>
      <c r="D301" s="24"/>
      <c r="E301" s="24"/>
      <c r="F301" s="24"/>
      <c r="G301" s="24"/>
      <c r="H301" s="24"/>
      <c r="I301" s="24"/>
      <c r="J301" s="24"/>
      <c r="K301" s="24"/>
    </row>
    <row r="302" spans="2:11" x14ac:dyDescent="0.25">
      <c r="C302" s="24"/>
      <c r="D302" s="24"/>
      <c r="E302" s="24"/>
      <c r="F302" s="24"/>
      <c r="G302" s="24"/>
      <c r="H302" s="24"/>
      <c r="I302" s="24"/>
      <c r="J302" s="24"/>
      <c r="K302" s="24"/>
    </row>
  </sheetData>
  <autoFilter ref="B6:K291" xr:uid="{DB5EB5B0-3EEF-4367-991C-AFD9609A1F99}"/>
  <sortState xmlns:xlrd2="http://schemas.microsoft.com/office/spreadsheetml/2017/richdata2" ref="B7:K287">
    <sortCondition ref="B7:B287"/>
  </sortState>
  <mergeCells count="8">
    <mergeCell ref="C296:E296"/>
    <mergeCell ref="B1:K1"/>
    <mergeCell ref="B2:K2"/>
    <mergeCell ref="B3:K3"/>
    <mergeCell ref="B4:K4"/>
    <mergeCell ref="C295:E295"/>
    <mergeCell ref="H295:K295"/>
    <mergeCell ref="H296:K296"/>
  </mergeCells>
  <phoneticPr fontId="5" type="noConversion"/>
  <pageMargins left="0.23622047244094491" right="0.23622047244094491" top="0.74803149606299213" bottom="0.74803149606299213" header="0.31496062992125984" footer="0.31496062992125984"/>
  <pageSetup scale="90" orientation="portrait" horizontalDpi="200" verticalDpi="200"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PAGO PROVEEDORES DICIEMBRE 2022</vt:lpstr>
      <vt:lpstr>'PAGO PROVEEDORES DICIEMBRE 2022'!Print_Area</vt:lpstr>
      <vt:lpstr>'PAGO PROVEEDORES DICIEMBRE 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Lisanny Pacians</dc:creator>
  <cp:lastModifiedBy>Yonuery De La Cruz Espinosa</cp:lastModifiedBy>
  <cp:lastPrinted>2023-01-05T20:36:15Z</cp:lastPrinted>
  <dcterms:created xsi:type="dcterms:W3CDTF">2021-09-03T19:59:55Z</dcterms:created>
  <dcterms:modified xsi:type="dcterms:W3CDTF">2023-01-10T17:58:41Z</dcterms:modified>
</cp:coreProperties>
</file>