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ajaira_villar_mived_gob_do/Documents/PORTAL TRANSPARENCIA MIVED/AGOSTO 2022/"/>
    </mc:Choice>
  </mc:AlternateContent>
  <xr:revisionPtr revIDLastSave="216" documentId="8_{BC5D1649-CA36-45E4-95DA-BBA26C1F5E0C}" xr6:coauthVersionLast="47" xr6:coauthVersionMax="47" xr10:uidLastSave="{04844BC4-42C1-4C2F-AFA0-BDCEED4FE345}"/>
  <bookViews>
    <workbookView xWindow="-120" yWindow="-120" windowWidth="29040" windowHeight="15840" xr2:uid="{1D6931C1-754D-4537-8B18-EECC12A3888A}"/>
  </bookViews>
  <sheets>
    <sheet name="PAGO PROVEEDORES" sheetId="2" r:id="rId1"/>
  </sheets>
  <definedNames>
    <definedName name="_xlnm._FilterDatabase" localSheetId="0" hidden="1">'PAGO PROVEEDORES'!$B$10:$K$117</definedName>
    <definedName name="_xlnm.Print_Area" localSheetId="0">'PAGO PROVEEDORES'!$A$1:$L$129</definedName>
    <definedName name="_xlnm.Print_Titles" localSheetId="0">'PAGO PROVEEDORES'!$4:$10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7" i="2" l="1"/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" i="2"/>
  <c r="J37" i="2" l="1"/>
  <c r="J60" i="2"/>
  <c r="J59" i="2"/>
  <c r="J23" i="2"/>
  <c r="J13" i="2"/>
  <c r="J72" i="2"/>
  <c r="J71" i="2"/>
  <c r="J94" i="2"/>
  <c r="J70" i="2"/>
  <c r="J58" i="2"/>
  <c r="J46" i="2"/>
  <c r="J34" i="2"/>
  <c r="J22" i="2"/>
  <c r="J96" i="2"/>
  <c r="J47" i="2"/>
  <c r="J105" i="2"/>
  <c r="J45" i="2"/>
  <c r="J21" i="2"/>
  <c r="J109" i="2"/>
  <c r="J12" i="2"/>
  <c r="J57" i="2"/>
  <c r="J104" i="2"/>
  <c r="J92" i="2"/>
  <c r="J80" i="2"/>
  <c r="J68" i="2"/>
  <c r="J56" i="2"/>
  <c r="J44" i="2"/>
  <c r="J32" i="2"/>
  <c r="J20" i="2"/>
  <c r="J73" i="2"/>
  <c r="J36" i="2"/>
  <c r="J83" i="2"/>
  <c r="J93" i="2"/>
  <c r="J103" i="2"/>
  <c r="J67" i="2"/>
  <c r="J55" i="2"/>
  <c r="J43" i="2"/>
  <c r="J31" i="2"/>
  <c r="J19" i="2"/>
  <c r="J85" i="2"/>
  <c r="J33" i="2"/>
  <c r="J78" i="2"/>
  <c r="J30" i="2"/>
  <c r="J25" i="2"/>
  <c r="J108" i="2"/>
  <c r="J35" i="2"/>
  <c r="J81" i="2"/>
  <c r="J54" i="2"/>
  <c r="J89" i="2"/>
  <c r="J77" i="2"/>
  <c r="J65" i="2"/>
  <c r="J53" i="2"/>
  <c r="J41" i="2"/>
  <c r="J29" i="2"/>
  <c r="J17" i="2"/>
  <c r="J61" i="2"/>
  <c r="J84" i="2"/>
  <c r="J95" i="2"/>
  <c r="J106" i="2"/>
  <c r="J116" i="2"/>
  <c r="J79" i="2"/>
  <c r="J102" i="2"/>
  <c r="J66" i="2"/>
  <c r="J18" i="2"/>
  <c r="J113" i="2"/>
  <c r="J112" i="2"/>
  <c r="J100" i="2"/>
  <c r="J88" i="2"/>
  <c r="J76" i="2"/>
  <c r="J64" i="2"/>
  <c r="J52" i="2"/>
  <c r="J40" i="2"/>
  <c r="J28" i="2"/>
  <c r="J16" i="2"/>
  <c r="J97" i="2"/>
  <c r="J24" i="2"/>
  <c r="J11" i="2"/>
  <c r="J82" i="2"/>
  <c r="J115" i="2"/>
  <c r="J114" i="2"/>
  <c r="J42" i="2"/>
  <c r="J101" i="2"/>
  <c r="J111" i="2"/>
  <c r="J99" i="2"/>
  <c r="J87" i="2"/>
  <c r="J75" i="2"/>
  <c r="J63" i="2"/>
  <c r="J51" i="2"/>
  <c r="J39" i="2"/>
  <c r="J27" i="2"/>
  <c r="J15" i="2"/>
  <c r="J49" i="2"/>
  <c r="J48" i="2"/>
  <c r="J107" i="2"/>
  <c r="J69" i="2"/>
  <c r="J91" i="2"/>
  <c r="J90" i="2"/>
  <c r="J110" i="2"/>
  <c r="J98" i="2"/>
  <c r="J86" i="2"/>
  <c r="J74" i="2"/>
  <c r="J62" i="2"/>
  <c r="J50" i="2"/>
  <c r="J38" i="2"/>
  <c r="J26" i="2"/>
  <c r="J14" i="2"/>
  <c r="I117" i="2" l="1"/>
</calcChain>
</file>

<file path=xl/sharedStrings.xml><?xml version="1.0" encoding="utf-8"?>
<sst xmlns="http://schemas.openxmlformats.org/spreadsheetml/2006/main" count="654" uniqueCount="483">
  <si>
    <t>MINISTERIO DE LA VIVIENDA, HABITAT Y EDIFICACIONES</t>
  </si>
  <si>
    <t>MIVHED</t>
  </si>
  <si>
    <t>PAGOS A PROVEEDORES</t>
  </si>
  <si>
    <t>AL 31 DE AGOSTO 2022</t>
  </si>
  <si>
    <t>CH</t>
  </si>
  <si>
    <t>Lib. No.</t>
  </si>
  <si>
    <t>BENEFICIARIO</t>
  </si>
  <si>
    <t xml:space="preserve"> CONCEPTO</t>
  </si>
  <si>
    <t>NO. FACTURA</t>
  </si>
  <si>
    <t>FECHA FACTURA</t>
  </si>
  <si>
    <t>MONTO FACTURADO</t>
  </si>
  <si>
    <t>MONTO PAGADO</t>
  </si>
  <si>
    <t>MONTO PENDIENTE</t>
  </si>
  <si>
    <t>ESTADO</t>
  </si>
  <si>
    <t>Lib-4892</t>
  </si>
  <si>
    <t>Consorcio Cocivilca-esconsa-roca</t>
  </si>
  <si>
    <t>Lib-4892. abono 64% cubicación cb-05(25.26%) del contrato fp-019-2019, ficha cbe00503, lote a, por construccion del lote a "obra civil y arquitectonica", del hospital municipal de dajabon.</t>
  </si>
  <si>
    <t>S/F</t>
  </si>
  <si>
    <t>PAGADO</t>
  </si>
  <si>
    <t>Lib-5557</t>
  </si>
  <si>
    <t>Servicentro Del Caribe Azul, Srl</t>
  </si>
  <si>
    <t>Lib-5557. pago por adquisicion de componentes de vehiculos, para ser instalados en las unidades de la flotilla vehicular de este ministerio.</t>
  </si>
  <si>
    <t>B1500000292</t>
  </si>
  <si>
    <t xml:space="preserve"> 22/06/2022</t>
  </si>
  <si>
    <t>Lib-5459</t>
  </si>
  <si>
    <t>Servicio Sistema Motriz Amg, Eirl</t>
  </si>
  <si>
    <t>Lib-5459. tercer pago por servicios de mantenimientos y reparacion a la flotilla vehicular del ministerio.</t>
  </si>
  <si>
    <t xml:space="preserve">B1500003002, 3003,3004, 3005,3006, 3007, 3008, 3009, 3030, 3031, 3046, 3047 Y 3048 </t>
  </si>
  <si>
    <t>08/06/2022, 09/06 / 2022 Y 13/06/2022</t>
  </si>
  <si>
    <t>Lib-5556</t>
  </si>
  <si>
    <t>Constructora Vicasa S R L</t>
  </si>
  <si>
    <t>Lib-5556. tercer pago por el arrendamiento de local comercial para las oficinas de la region norte.</t>
  </si>
  <si>
    <t>B1500001937</t>
  </si>
  <si>
    <t xml:space="preserve"> 05/07/2022</t>
  </si>
  <si>
    <t>Lib-5492</t>
  </si>
  <si>
    <t>Aurelio Auto Solutions Frenyssa Srl</t>
  </si>
  <si>
    <t>Lib-5492. primer pago por reparacion de tres (3) de cinco (5) camiones pertenecientes a la flotilla vehicular.</t>
  </si>
  <si>
    <t xml:space="preserve">B1500000068 </t>
  </si>
  <si>
    <t xml:space="preserve"> 14/07/2022</t>
  </si>
  <si>
    <t>Lib-5537</t>
  </si>
  <si>
    <t>Centro Automotriz Remesa, Srl</t>
  </si>
  <si>
    <t>Lib-5537. tercer pago por servicio de mantenimiento preventivos a la flotilla vehicular de este ministerio.</t>
  </si>
  <si>
    <t xml:space="preserve">B1500001514, B1500001500 Y B1500001530 </t>
  </si>
  <si>
    <t>20/06/2022, 31/05/2022 Y 04/07/2022</t>
  </si>
  <si>
    <t>Lib-5540</t>
  </si>
  <si>
    <t>P A Catering Srl</t>
  </si>
  <si>
    <t>Lib-5540. segundo pago por concepto de servicio de catering para diferentes actividades del ministerio.</t>
  </si>
  <si>
    <t xml:space="preserve">B1500002097, B1500002098, B1500002101, B1500002152, B1500002153 Y B1500002154 </t>
  </si>
  <si>
    <t xml:space="preserve"> 26/05/2022, 26/05/2022, 31/05/2022, 20/05/2022, 23/04/2022 Y 20/05/2022</t>
  </si>
  <si>
    <t>Lib-5539</t>
  </si>
  <si>
    <t>Comercial 2mb, Srl</t>
  </si>
  <si>
    <t>Lib-5539. cuarto pago por adquisicion de gomas para ser utilizadas en el ministerio.</t>
  </si>
  <si>
    <t>B1500000147</t>
  </si>
  <si>
    <t>44733</t>
  </si>
  <si>
    <t>Lib-5526</t>
  </si>
  <si>
    <t>Lm Ingenieros &amp; Asociados, S.r.l.</t>
  </si>
  <si>
    <t>Lib-5526. pago 20% de avance inicial del contrato no. mivhed/cb/ob/lpn/058/2022, ficha cbe00561, lote 5, por construccion del subcentro de la universidad autonoma de santo domingo (uasd).</t>
  </si>
  <si>
    <t>Lib-5558</t>
  </si>
  <si>
    <t>Proyectos Civiles Y Electromecanicos Srl (procelca)</t>
  </si>
  <si>
    <t>Lib-5558. pago cubicación cb-04(44.17%), contrato no. mivhed/ob/cb/lpn/032/2021, ficha cbe00396, lote 13, por construccion y mejoramiento de viviendas sociales en la provincia monseñor nouel.</t>
  </si>
  <si>
    <t xml:space="preserve">B1500000260 </t>
  </si>
  <si>
    <t>Lib-5527</t>
  </si>
  <si>
    <t>Rodela Construcciones (rodeco) S.r.l.</t>
  </si>
  <si>
    <t>Lib-5527. pago cubicación cb-02(39.43%), contrato no. mivhed/ob/cb/lpn/059/2021, ficha cbe00402, lote 19, por construccion y mejoramiento de viviendas sociales en la provincia hermanas mirabal.</t>
  </si>
  <si>
    <t>B1500000158</t>
  </si>
  <si>
    <t>44750</t>
  </si>
  <si>
    <t>Lib-5560</t>
  </si>
  <si>
    <t>Jose Miguel Minaya Tavera</t>
  </si>
  <si>
    <t>Lib-5560. pago retención vicios ocultos del contrato invi-ob-peur-021-2020, ficha cbe00304, lote 21, snip-14028, por mejoramiento de un estimado de 556 viviendas en sanchez ramirez.</t>
  </si>
  <si>
    <t>Lib-5626</t>
  </si>
  <si>
    <t>Brandlight Srl</t>
  </si>
  <si>
    <t>Lib-5626. pago contarto no. mivhed-cb-cs-037-2022, proceso no. mivhed-ccc-pepb-2022-0002, por servicio de publicidad institucional, en el periodico digital www.elportal.com.do.</t>
  </si>
  <si>
    <t>B1500000122</t>
  </si>
  <si>
    <t xml:space="preserve"> 13/07/2022</t>
  </si>
  <si>
    <t>Lib-5551</t>
  </si>
  <si>
    <t>Fundacion Luces Y Sombras, Espacio De Arte, Inc</t>
  </si>
  <si>
    <t>Lib-5551. pago cubicación cb-06(89.45%), del contrato fp-006-2020, ficha cbe00429, por restauracion general del monumento historico iglesia parroquial san dionisio, higuey prov. la altagracia.</t>
  </si>
  <si>
    <t>Lib-5667</t>
  </si>
  <si>
    <t>Sofia Isabel Rojas Goico</t>
  </si>
  <si>
    <t>Lib-5667. pago por servicios de notarizaciones de seis (6) actos.</t>
  </si>
  <si>
    <t>B1500000099</t>
  </si>
  <si>
    <t>44732</t>
  </si>
  <si>
    <t>Lib-5654</t>
  </si>
  <si>
    <t>Doña Chava Eirl</t>
  </si>
  <si>
    <t>Lib-5654. cuarto pago por servicio de transporte para el translado del personal a las diferentes actividades que realiza el ministerio, por un periodo de (4) cuatro meses</t>
  </si>
  <si>
    <t>B1500000004</t>
  </si>
  <si>
    <t xml:space="preserve"> 20/07/2022</t>
  </si>
  <si>
    <t>Lib-5625</t>
  </si>
  <si>
    <t>Rafael Fernando Ravelo Lembcke</t>
  </si>
  <si>
    <t>Lib-5625. pago por servicios de notarizaciones de quince (15) contratos.</t>
  </si>
  <si>
    <t>B1500000036</t>
  </si>
  <si>
    <t>44753</t>
  </si>
  <si>
    <t>Lib- 5573</t>
  </si>
  <si>
    <t>Constructora Macdougall, S.r.l.</t>
  </si>
  <si>
    <t>Lib- 5573. pago 20% de avance inicial del contrato no. mivhed/cb/ob/lpn/040/2022, ficha cbe00545, lote 29, por construccion y mejoramiento de viviendas sociales en la provincia monte plata.</t>
  </si>
  <si>
    <t>Lib-5651</t>
  </si>
  <si>
    <t>Instituto Cultural Dominico- Americano</t>
  </si>
  <si>
    <t>Lib-5651. pago por participacion para once (11) colaboradores de la direccion de registro inmobiliario en el diplomado derecho inmobiliario y registral, el cual sera impartido desde el 02 de julio del 2022.</t>
  </si>
  <si>
    <t>B1500002006</t>
  </si>
  <si>
    <t>44757</t>
  </si>
  <si>
    <t>Lib-5716</t>
  </si>
  <si>
    <t>Hotel Platino Srl</t>
  </si>
  <si>
    <t>Lib-5716. pago por concepto de pago servicio de alojamiento por una (1) noche, para el equipo que asistira como soporte en el montaje y desarrollo del evento del proyecto los salados del plan mi vivienda.</t>
  </si>
  <si>
    <t xml:space="preserve">B1500001887 </t>
  </si>
  <si>
    <t xml:space="preserve"> 08/06/2022</t>
  </si>
  <si>
    <t>Lib-5681</t>
  </si>
  <si>
    <t>Eva Caribbean S R L</t>
  </si>
  <si>
    <t>Lib-5681. pago por servicios de publicidad institucional en medios de comunicación social, television y digital, en el programa sentido comun.</t>
  </si>
  <si>
    <t>B1500000189</t>
  </si>
  <si>
    <t xml:space="preserve"> 27/06/2022</t>
  </si>
  <si>
    <t>Lib-5298</t>
  </si>
  <si>
    <t>Rinvar Srl</t>
  </si>
  <si>
    <t>Lib-5298. segundo y ultimo por servicio de camiones tipo volteo para carga y transporte de materiales por un periodo de tres (3) meses.</t>
  </si>
  <si>
    <t>B1500000011</t>
  </si>
  <si>
    <t>44749</t>
  </si>
  <si>
    <t>Lib-5388</t>
  </si>
  <si>
    <t>Suplidores Industriales Mella, S.r.l.</t>
  </si>
  <si>
    <t>Lib-5388. tercer pago por concepto de adquisicion de materiales de construccion para las brigadas de accion rapida.</t>
  </si>
  <si>
    <t>B1500000267 Y B1500000300</t>
  </si>
  <si>
    <t>03/03/2022 Y 22/06/2022</t>
  </si>
  <si>
    <t>Lib-5652</t>
  </si>
  <si>
    <t>Jb Global Supply Srl</t>
  </si>
  <si>
    <t>Lib-5652. segundo pago por adquisicion de materiales para puertas y ventanas region este, lote 14.</t>
  </si>
  <si>
    <t>B1500000140</t>
  </si>
  <si>
    <t xml:space="preserve"> 04/05/2022</t>
  </si>
  <si>
    <t>Lib-5627</t>
  </si>
  <si>
    <t>Solvex Dominicana, Srl</t>
  </si>
  <si>
    <t>Lib-5627. tercer y ultimo pago por adquisicion de licencias de software para la infraestructura tecnologica.</t>
  </si>
  <si>
    <t xml:space="preserve">B1500000365 </t>
  </si>
  <si>
    <t xml:space="preserve"> 11/07/2022</t>
  </si>
  <si>
    <t>Lib-5553</t>
  </si>
  <si>
    <t>Ministerio De La Vivienda Habitat Y Edificaciones (mivhed)</t>
  </si>
  <si>
    <t>Lib-5553. pago de viaticos en operativos de supervision, construccion y reconstruccion de viviendas.</t>
  </si>
  <si>
    <t>Lib-5653</t>
  </si>
  <si>
    <t>Constructora Cáceres Madera, S.r.l.</t>
  </si>
  <si>
    <t>Lib-5653. pago cubicación cb-04(59.80%), contrato no. mivhed/ob/cb/lpn/026/2021, ficha cbe00390, lote 7, por construccion y mejoramiento de viviendas sociales en la provincia dajabon.</t>
  </si>
  <si>
    <t>B1500000044</t>
  </si>
  <si>
    <t>44734</t>
  </si>
  <si>
    <t>Lib-5621</t>
  </si>
  <si>
    <t>Agroindustrial Freysa Srl</t>
  </si>
  <si>
    <t>Lib-5621. octavo pago por alquiler de 38 parqueos para autos y 8 para motores, ubicados en la calle 30 de marzo no. 41, sector san carlos, d.n.</t>
  </si>
  <si>
    <t>44764</t>
  </si>
  <si>
    <t>Lib-5663</t>
  </si>
  <si>
    <t>Tonos &amp; Colores, Srl</t>
  </si>
  <si>
    <t>Lib-5663. pago por adquisicion de materiales de pintura para ser utilizados en el departamento de mantenimiento de este ministerio.</t>
  </si>
  <si>
    <t xml:space="preserve">B1500000982 </t>
  </si>
  <si>
    <t>Lib-5666</t>
  </si>
  <si>
    <t>Constructora Ordum, E.i.r.l.</t>
  </si>
  <si>
    <t>Lib-5666. pago 20% de avance inicial del contrato mivhed cb-ob-lpn-039-2022, ficha cbe00544, lote 28, por construcción y mejoramiento de viviendas sociales, provincia monte plata.</t>
  </si>
  <si>
    <t>Lib-5624</t>
  </si>
  <si>
    <t>Luyens Comercial Srl</t>
  </si>
  <si>
    <t>Lib-5624. pago por adquisicion de 10 neveras ejecutivas 3.2 pies cubicos gris frigidaire, 12 abanicos tipo torre, 3 abanicos de pared daiwa.</t>
  </si>
  <si>
    <t>B1500000878</t>
  </si>
  <si>
    <t>Lib-5668</t>
  </si>
  <si>
    <t>Marico Srl</t>
  </si>
  <si>
    <t xml:space="preserve">Lib-5668. segundo pago por servicio de lavanderia para manteles y bambalinas. </t>
  </si>
  <si>
    <t xml:space="preserve">B1500000142 </t>
  </si>
  <si>
    <t xml:space="preserve"> 15/07/2022</t>
  </si>
  <si>
    <t>Lib-5656</t>
  </si>
  <si>
    <t>Impertec Dominicana, S.r.l.</t>
  </si>
  <si>
    <t>Lib-5656. pago 20% de avance inicial del contrato mivhed-cb-ob-lpn-050-2022, lote 1, ficha cbe00569, por remodelación de las oficinas de la cámara de cuentas de república dominicana, distrito nacional.</t>
  </si>
  <si>
    <t>Lib-5659</t>
  </si>
  <si>
    <t>Un Techo Para Mi Pais Republica Dominicana</t>
  </si>
  <si>
    <t xml:space="preserve">Lib-5659. aporte para el programa construccion de viviendas de emergencia (vde), como respuesta al deficit habitacional presente en el pais. </t>
  </si>
  <si>
    <t>Altice Dominicana, S. A.</t>
  </si>
  <si>
    <t>Lib-5719. pago por concepto de servicios de comunicación telefonicos y de telecable de este ministerio.</t>
  </si>
  <si>
    <t xml:space="preserve">B1500041403 Y B1500041620 </t>
  </si>
  <si>
    <t>Lib-5694</t>
  </si>
  <si>
    <t>Serviatesa Srl</t>
  </si>
  <si>
    <t>Lib-5694. quinto pago por arrendamiento de local comercial, calle moises garcia #4, gazcue.</t>
  </si>
  <si>
    <t>B1500000034</t>
  </si>
  <si>
    <t>44760</t>
  </si>
  <si>
    <t>Lib-5530</t>
  </si>
  <si>
    <t>Lib-5530. pago de viaticos en operativos de supervision, construccion y reconstruccion de viviendas para personal.</t>
  </si>
  <si>
    <t>Lib-5680</t>
  </si>
  <si>
    <t>Actividades Caoma Srl</t>
  </si>
  <si>
    <t>Lib-5680. pago por servicio de alquileres y montaje de eventos, para entrega de proyectos de vivienda, obras de salud y edificaciones.</t>
  </si>
  <si>
    <t>B1500000770</t>
  </si>
  <si>
    <t>Lib-5741</t>
  </si>
  <si>
    <t>Neoagro Srl.</t>
  </si>
  <si>
    <t>Lib-5741. tercer pago por adq. de materiales de albañileria, cementos, revestimientos, acero y agregados a ser utilizados por la brigada de accion rapida.</t>
  </si>
  <si>
    <t>B1500000197</t>
  </si>
  <si>
    <t xml:space="preserve"> 29/06/2022</t>
  </si>
  <si>
    <t>Lib-5693</t>
  </si>
  <si>
    <t>Empresas Integradas S A S</t>
  </si>
  <si>
    <t>Lib-5693. tercer pago por adquisicion de materiales de construccion para la reparacion de viviendas a traves de las brigadas de accion rapida del mived.</t>
  </si>
  <si>
    <t xml:space="preserve">B1500000557 </t>
  </si>
  <si>
    <t>Lib-5814</t>
  </si>
  <si>
    <t>Alben Rafael Hernandez Felix</t>
  </si>
  <si>
    <t xml:space="preserve">Lib-5814. segundo pagopor alquiler de locales para la oficina de tramitacion de planos y supervision de obras privadas del mivhed en el municipio de san francisco de macoris, prov. duarte. </t>
  </si>
  <si>
    <t xml:space="preserve">B1500000004 </t>
  </si>
  <si>
    <t xml:space="preserve"> 04/07/2022 </t>
  </si>
  <si>
    <t>Lib-5759</t>
  </si>
  <si>
    <t>Cadena De Noticias Television S.a.</t>
  </si>
  <si>
    <t>Lib-5759. pago por servicio de publicidad televisiva en el espacio circulo de grandes ligas.</t>
  </si>
  <si>
    <t>B1500001740</t>
  </si>
  <si>
    <t>44693</t>
  </si>
  <si>
    <t>Lib-5768</t>
  </si>
  <si>
    <t>Ramirez &amp; Mojica Envoy Pack Courier Express Srl</t>
  </si>
  <si>
    <t>Lib-5768. pago por adquisicion de diez (10) discos duros externos seagate photo drive de 2tb.</t>
  </si>
  <si>
    <t>B1500001162</t>
  </si>
  <si>
    <t xml:space="preserve"> 22/07/2022</t>
  </si>
  <si>
    <t>Lib-5813</t>
  </si>
  <si>
    <t>Agua Planeta Azul, S. A.</t>
  </si>
  <si>
    <t>Lib-5813. quinto pago por servicios de llenado de botellones, adquisicion fardos de agua y botellones, para uso del edificio 1 y 2 del ministerio.</t>
  </si>
  <si>
    <t xml:space="preserve"> B1500136553, 136639, 136640, 136725, 137537, 137845, 138315, 136909, 138363, 141796 , 143550, 145343, 145508, 145576 Y 145586 </t>
  </si>
  <si>
    <t xml:space="preserve">30/05/2022, 31/05/2022,  31/05/2022,  13/06/2022,  20/06/2022, 27/06/2022,  06/07/2022,  04/07/2022, 11/07/2022, 28/02/2022,  09/05/2022,  23/05/2022, 16/05/2022 Y 23/05/2022 </t>
  </si>
  <si>
    <t>Lib-5809</t>
  </si>
  <si>
    <t>Compañia Dominicana De Telefonos, S. A. (claro)</t>
  </si>
  <si>
    <t>Lib-5809. pago por servicios de telefono e internet.</t>
  </si>
  <si>
    <t>B1500176398, 176467</t>
  </si>
  <si>
    <t>44770</t>
  </si>
  <si>
    <t>Lib-5769</t>
  </si>
  <si>
    <t>Garena Srl</t>
  </si>
  <si>
    <t>Lib-5769. pago por adquisicion de papel de baño, papel toalla y servilleta para reabastecer los almacenes.</t>
  </si>
  <si>
    <t xml:space="preserve">B1500000307 </t>
  </si>
  <si>
    <t>44769</t>
  </si>
  <si>
    <t>Lib-5811</t>
  </si>
  <si>
    <t>Inversiones Yang, Srl</t>
  </si>
  <si>
    <t>Lib-5811. pago por adquisicion de ciento cincuenta (150) paquetes de cafe, para reabastecer el almacen.</t>
  </si>
  <si>
    <t>B1500000500</t>
  </si>
  <si>
    <t>Lib-5868</t>
  </si>
  <si>
    <t>Isla Dominicana De Petroleo Corporation</t>
  </si>
  <si>
    <t>Lib-5868. segundo pago por adquisicion de tickets de combustible de gasolina para uso de la flotilla vehicular.</t>
  </si>
  <si>
    <t>Lib-5655.</t>
  </si>
  <si>
    <t>Stage Visual Sound Svs, S.r.l.</t>
  </si>
  <si>
    <t>Lib-5655. pago por servicios de alquiler de equipos audiovisuales y otros, para entrega de proyectos de viviendas.</t>
  </si>
  <si>
    <t>B1500000082</t>
  </si>
  <si>
    <t xml:space="preserve"> 18/07/2022</t>
  </si>
  <si>
    <t>Lib-5644</t>
  </si>
  <si>
    <t>Lva Rd, Srl</t>
  </si>
  <si>
    <t>Lib-5644. pago proyecto de diseños, planos, presupuesto, especificaciones tecnicas y cronogramas para las construcciones de las siguientes obras de infraestructuras hospitalarias y sanitarias, (1) ciudad sanitaria santiago,(2) ciudad sanitaria san cristobal y (3) ciudad sanitaria san pedro de macoris, rep. dom.</t>
  </si>
  <si>
    <t>B1500000006</t>
  </si>
  <si>
    <t>44686</t>
  </si>
  <si>
    <t>Lib-5743</t>
  </si>
  <si>
    <t>Constructora Tradeco Srl</t>
  </si>
  <si>
    <t>Lib-5743. pago cubicación cb-02(43.07%) del contrato mivhed-ob-cb-lpn-049-2021, ficha cbe00413 lote 30, por mejoramiento de un estimado de 260 viviendas en santiago.</t>
  </si>
  <si>
    <t>B1500000055</t>
  </si>
  <si>
    <t>Lib-5742</t>
  </si>
  <si>
    <t>Ai International Business Development Srl</t>
  </si>
  <si>
    <t>Lib-5742. pago cubicación cb-01(16.28%) contrato no. mivhed/ob/cb/lpn/054/2021, ficha cbe00418, lote 35, por construccion y mejoramiento de viviendas sociales en la provincia distrito nacional.</t>
  </si>
  <si>
    <t>B1500000111</t>
  </si>
  <si>
    <t>44748</t>
  </si>
  <si>
    <t>Lib-5810</t>
  </si>
  <si>
    <t>Maxibodegas Eop Del Caribe, Srl</t>
  </si>
  <si>
    <t>Lib-5810. pago por adquisicion de cajas de carton, para ser utilizadas en diferentes areas de este ministerio.</t>
  </si>
  <si>
    <t xml:space="preserve">B1500001234 </t>
  </si>
  <si>
    <t xml:space="preserve"> 25/07/2022</t>
  </si>
  <si>
    <t>Lib-5836</t>
  </si>
  <si>
    <t>Blipod Consulting Srl</t>
  </si>
  <si>
    <t>Lib-5836. pago por adquisicion de materiales electricos para uso del area de mantenimiento de este ministerio.</t>
  </si>
  <si>
    <t>B1500000137</t>
  </si>
  <si>
    <t>Lib-5815</t>
  </si>
  <si>
    <t>Lib-5815. pago cubicación cb-03(51.98%) del contrato mivhed-ob-cb-lpn-056-2021, ficha cbe00420, lote 37, por mejoramiento de un estimado de 225 viviendas en santo domingo.</t>
  </si>
  <si>
    <t>B1500000112</t>
  </si>
  <si>
    <t>Lib-5837</t>
  </si>
  <si>
    <t>Fr Multiservicios Srl</t>
  </si>
  <si>
    <t>Lib-5837. primer pago por concepto de servicio de impresion digital de dos mil cuatrocientos cincuenta y ocho (2458) llaves troqueladas, cada una personalizada e impresión.</t>
  </si>
  <si>
    <t xml:space="preserve">B1500000333, B1500000338 Y B1500000343 </t>
  </si>
  <si>
    <t xml:space="preserve"> 27/06/2022, 07/07/2022 Y 11/07/2022</t>
  </si>
  <si>
    <t>Lib-5833</t>
  </si>
  <si>
    <t>Grupo Editorial Gala Srl</t>
  </si>
  <si>
    <t>Lib-5833. pago por concepto de publicidad colocada en el periodico digital (eldiario.do).</t>
  </si>
  <si>
    <t>B1500000180</t>
  </si>
  <si>
    <t>44756</t>
  </si>
  <si>
    <t>Lib-5883</t>
  </si>
  <si>
    <t>Lib-5883. pago cubicación cb-02(52.95%) del contrato mivhed-ob-cb-lpn-035-2021, ficha cbe 00406, lote 23, por mejoramiento de un estimado de 150 viviendas en san jose de ocoa.</t>
  </si>
  <si>
    <t>B1500000259</t>
  </si>
  <si>
    <t>44746</t>
  </si>
  <si>
    <t>Lib-5832</t>
  </si>
  <si>
    <t>Lib-5832. segundo pago por adquisicion de materiales de albañileria para el almacen san juan, regional sur, lote 3.</t>
  </si>
  <si>
    <t xml:space="preserve">B1500000473 Y B1500000477 </t>
  </si>
  <si>
    <t xml:space="preserve"> 21/06/2022 Y 24/06/2022</t>
  </si>
  <si>
    <t>Lib-5968</t>
  </si>
  <si>
    <t>Consorcio Promedca-chahin Duval, S. R. L.</t>
  </si>
  <si>
    <t>Lib-5968. pago 20% de avance inicial del contrato ob-oisoe-fp-025-2019, ficha cbe00571, lote g por construccion del lote g, suministro e instalaciones del sistema contra incendios, del hospital del distrito municipal de dajabón.</t>
  </si>
  <si>
    <t>Lib-5835</t>
  </si>
  <si>
    <t>Editora Listin Diario S.a.</t>
  </si>
  <si>
    <t>Lib-5835. tercer pago por concepto de servicios de publicidad en medios impresos de circulacion nacional para convocatorias a procesos de licitacion.</t>
  </si>
  <si>
    <t xml:space="preserve">B1500006888, B1500006895, B1500007027, B1500007028, B1500007030  Y B1500007059 </t>
  </si>
  <si>
    <t>21/05/2022, 24/05/2022, 22/06/2022, 23/06/2022, 23/06/2022 Y 29/06/2022,</t>
  </si>
  <si>
    <t>Lib-5867</t>
  </si>
  <si>
    <t>Editora Del Caribe</t>
  </si>
  <si>
    <t>Lib-5867. tercer pago por concepto de servicios de publicidad.</t>
  </si>
  <si>
    <t>B150000401 Y B1500004046</t>
  </si>
  <si>
    <t xml:space="preserve"> 21/06/2022  29/06/2022</t>
  </si>
  <si>
    <t>Lib-5917</t>
  </si>
  <si>
    <t>Gtb Radiodifusores, Srl</t>
  </si>
  <si>
    <t>Lib-5917. pago por concepto de servicios de publicidad.</t>
  </si>
  <si>
    <t>B1500000831</t>
  </si>
  <si>
    <t xml:space="preserve"> 19/07/2022</t>
  </si>
  <si>
    <t>Lib-5926</t>
  </si>
  <si>
    <t>Electricos Profesionales Elecprof Srl</t>
  </si>
  <si>
    <t>Lib-5926. segundo pago por adquisicion de materiales de construccion para la reparacion de viviendas a traves de las brigadas de accion rapida de mivhed.</t>
  </si>
  <si>
    <t>B1500000069</t>
  </si>
  <si>
    <t>Lib-5913</t>
  </si>
  <si>
    <t>Ascary Corp, Srl</t>
  </si>
  <si>
    <t>Lib-5913. primer pago por servicio de mantenimiento preventivo y correctivo de plantas electricas de los edificios i y ii del ministerio.</t>
  </si>
  <si>
    <t>B1500000053</t>
  </si>
  <si>
    <t>Lib-5932</t>
  </si>
  <si>
    <t>Inversiones Nd &amp; Asociados, Srl</t>
  </si>
  <si>
    <t>Lib-5932. segundo pago por adquisicion de productos comestibles para abastecer el area de suministro del edificio 1 de este ministerio.</t>
  </si>
  <si>
    <t>B1500001506  B0400000016</t>
  </si>
  <si>
    <t xml:space="preserve"> 20/05/2022 Y 01/08/2022 </t>
  </si>
  <si>
    <t>Lib-5849</t>
  </si>
  <si>
    <t>Lib-5849. segundo pago por adq. de materiales de carpinteria (region norte) lote 8.</t>
  </si>
  <si>
    <t>B1500000544</t>
  </si>
  <si>
    <t xml:space="preserve"> 02/06/2022</t>
  </si>
  <si>
    <t>Lib-5963</t>
  </si>
  <si>
    <t>Electricidad &amp; Servicios Avanzados, S.r.l.</t>
  </si>
  <si>
    <t>Lib-5963. cuarto y ultimo pago por servicio de mantenimiento preventivo y correctivo de las plantas electricas.</t>
  </si>
  <si>
    <t xml:space="preserve">B1500000038, 39, 40 Y 41 </t>
  </si>
  <si>
    <t>25/01/2022 Y  25/02/2022</t>
  </si>
  <si>
    <t>Lib-5915</t>
  </si>
  <si>
    <t>Var Consulting Srl.</t>
  </si>
  <si>
    <t>Lib-5915. segundo y ultimo pago por servicios de publicidad.</t>
  </si>
  <si>
    <t xml:space="preserve"> B1500000047</t>
  </si>
  <si>
    <t xml:space="preserve"> 27/07/2022</t>
  </si>
  <si>
    <t>Lib 5952</t>
  </si>
  <si>
    <t>Alcaldia Del Distrito Nacional (adn)</t>
  </si>
  <si>
    <t>Lib 5952. pago por la recogida de basura del edificio 1 y 2.</t>
  </si>
  <si>
    <t>B1500035373, B1500035311, B1500035310</t>
  </si>
  <si>
    <t xml:space="preserve"> 02/08/2022</t>
  </si>
  <si>
    <t>Lib-6009</t>
  </si>
  <si>
    <t>Bluebox Solutions Srl</t>
  </si>
  <si>
    <t>Lib-6009. segundo pago por adquisicion de equipos informaticos para expandir la red inalambrica de este ministerio.</t>
  </si>
  <si>
    <t xml:space="preserve"> B1500000212</t>
  </si>
  <si>
    <t xml:space="preserve"> 28/04/2022</t>
  </si>
  <si>
    <t>Lib-5884</t>
  </si>
  <si>
    <t>Inconrod Srl</t>
  </si>
  <si>
    <t>Lib-5884. pago cubicación cb-03(61.32%) del contrato mivhed-ob-cb-lpn-024-2021, ficha cbe00388, lote 5,por mejoramiento de un estimado de 150 viviendas en pedernales.</t>
  </si>
  <si>
    <t>B1500000131</t>
  </si>
  <si>
    <t>Lib-5967</t>
  </si>
  <si>
    <t>Corporacion Del Acueducto Y Alc. De Sto. Dgo. (caasd)</t>
  </si>
  <si>
    <t>Lib-5967. pago por suministro de agua potable de los edificios i y ii.</t>
  </si>
  <si>
    <t xml:space="preserve">B1500099320, 99195, 99880, 99785, 99795, 99424 Y 99427 </t>
  </si>
  <si>
    <t xml:space="preserve"> 01/08/2022</t>
  </si>
  <si>
    <t>Lib-5953</t>
  </si>
  <si>
    <t>Cantabria Brand Representative Srl.</t>
  </si>
  <si>
    <t>Lib-5953. segundo pago por contratacion de servicio de suministro de almuerzos y cenas para el personal de distintas areas del ministerio.</t>
  </si>
  <si>
    <t>B1500001647 Y B1500001656</t>
  </si>
  <si>
    <t xml:space="preserve"> 11/07/2022 Y  21/7/2022,</t>
  </si>
  <si>
    <t>Lib-5962</t>
  </si>
  <si>
    <t>Datacursos Gaceta Judicial Srl</t>
  </si>
  <si>
    <t>Lib-5962. pago por la participacion de 2 colaboradores en el seminario "el fideicomiso publico".</t>
  </si>
  <si>
    <t>B1500000307</t>
  </si>
  <si>
    <t xml:space="preserve"> 07/06/2022</t>
  </si>
  <si>
    <t>Lib-5912</t>
  </si>
  <si>
    <t>Lib-5912. pago cubicación cb-06(67.34%) del contrato mivhed-ob-cb-lpn-031-2021, ficha cbe00395, lote 12, por mejoramiento de un estimado de 150 viviendas en valverde.</t>
  </si>
  <si>
    <t>B1500000045</t>
  </si>
  <si>
    <t>Lib-5951</t>
  </si>
  <si>
    <t>Grupo Biserici, S.r.l</t>
  </si>
  <si>
    <t>Lib-5951. pago cubicación cb-02(78.06%) del contrato mivhed-ob-003-2021, ficha cbe00368, lote 2 por terminacion del centro tecnologico comunitario los llanos.</t>
  </si>
  <si>
    <t>Lib-6000</t>
  </si>
  <si>
    <t>Dos Garcia Srl</t>
  </si>
  <si>
    <t>Lib-6000. pago por adquisicion de materiales electricos para uso del area de mantenimiento de este ministerio.</t>
  </si>
  <si>
    <t>B1500000423</t>
  </si>
  <si>
    <t>Lib-6125</t>
  </si>
  <si>
    <t>Consesar Hernandez Tavarez</t>
  </si>
  <si>
    <t>Lib-6125. cuarto pago por arrendamiento del local comercial ubicado en la calle e. jenner, apartamento a-2, condominio no. 16, distrito nacional.</t>
  </si>
  <si>
    <t>B1500000054</t>
  </si>
  <si>
    <t>44774</t>
  </si>
  <si>
    <t>Lib-6126</t>
  </si>
  <si>
    <t>Banco De Reservas De La Republica Dominicana Banco De Servicios Multiples S A</t>
  </si>
  <si>
    <t>Lib-6126. pago de combustible, correspondiente al mes de agosto 2022.</t>
  </si>
  <si>
    <t>Lib-5695</t>
  </si>
  <si>
    <t>Sandra Margarita Leroux Pichardo</t>
  </si>
  <si>
    <t>Lib-5695. pago por concepto de honorarios por servicios de notarizaciones de (134) actos.</t>
  </si>
  <si>
    <t>B1500000129</t>
  </si>
  <si>
    <t>Lib-5916</t>
  </si>
  <si>
    <t>Constructora Marli Srl</t>
  </si>
  <si>
    <t>Lib-5916. pago cubicación cb-05(79.34%) del contrato mivhed-ob-cb-lpn-025-2021, ficha cbe00389, lote 6, por mejoramiento de un estimado de 150 viviendas en la provincia la altagracia.</t>
  </si>
  <si>
    <t xml:space="preserve">B1500000013 </t>
  </si>
  <si>
    <t>44761</t>
  </si>
  <si>
    <t>Lib-6175</t>
  </si>
  <si>
    <t>Nuñez Ramirez Srl.</t>
  </si>
  <si>
    <t>Lib-6175. segundo y ultimo pago por servicios de publicidad institucional de 12 cuñas mensuales.</t>
  </si>
  <si>
    <t>B1500000178</t>
  </si>
  <si>
    <t xml:space="preserve"> 03/08/2022</t>
  </si>
  <si>
    <t>Lib-6127</t>
  </si>
  <si>
    <t>Lib-6127. cuarto pago por concepto de servicios de publicidad en medios impresos de circulacion nacional.</t>
  </si>
  <si>
    <t xml:space="preserve">B1500006620 </t>
  </si>
  <si>
    <t>44630</t>
  </si>
  <si>
    <t>Lib-6105</t>
  </si>
  <si>
    <t>Jcq Ingenieria En Ascensores, S. R. L.</t>
  </si>
  <si>
    <t>Lib-6105. primer pago por servicio de mantenimiento preventivo y correctivo de los ascensores del edificio i y ii.</t>
  </si>
  <si>
    <t>B1500000547, B1500000519  Y B1500000516</t>
  </si>
  <si>
    <t xml:space="preserve"> 16/07/2022,  05/07/2022 Y 24/06/2022 </t>
  </si>
  <si>
    <t>Lib-6041</t>
  </si>
  <si>
    <t>Setlace Investment Srl.</t>
  </si>
  <si>
    <t>Lib-6041. segundo y ultimo pago por servicios de publicidad en la pagina www.quiosco.com.do.</t>
  </si>
  <si>
    <t>B1500000181</t>
  </si>
  <si>
    <t xml:space="preserve"> 29/07/2022</t>
  </si>
  <si>
    <t>Lib-6091</t>
  </si>
  <si>
    <t>Sbc Social Business Eirl</t>
  </si>
  <si>
    <t>Lib-6091. segundo y ultimo por servicios de publicidad en medios digitales de www.robertocavada.com.</t>
  </si>
  <si>
    <t xml:space="preserve">B1500000350 </t>
  </si>
  <si>
    <t>Lib-6177</t>
  </si>
  <si>
    <t>Compañia Dominicana De Telefonos, S. A.</t>
  </si>
  <si>
    <t>Lib-6177. pago por servicios de telefono e internet.</t>
  </si>
  <si>
    <t>B1500175263, B1500175396 Y B1500175428</t>
  </si>
  <si>
    <t xml:space="preserve"> 28/07/2022</t>
  </si>
  <si>
    <t>Lib-5970</t>
  </si>
  <si>
    <t>Ingeniería Filoyen, S.r.l.</t>
  </si>
  <si>
    <t>Lib-5970. pago cubicación cb-06(75.20%) del contrato mivhed-ob-cb-lpn-039-2021, ficha cbe00403, lote 20, por mejoramiento de un estimado de 150 viviendas en samana.</t>
  </si>
  <si>
    <t>B1500000065</t>
  </si>
  <si>
    <t>44762</t>
  </si>
  <si>
    <t>Lib-5971</t>
  </si>
  <si>
    <t>Edgar Rinaldo Messina Mercado</t>
  </si>
  <si>
    <t>Lib-5971. pago cubicación cb-01(25.25%) del contrato mivhed/ob/cb/lpn/050/2021, ficha cbe00414, lote 31, por mejoramiento de un estimado de 260 viviendas en santiago.</t>
  </si>
  <si>
    <t>B1500000003</t>
  </si>
  <si>
    <t>44763</t>
  </si>
  <si>
    <t>Lib-6096</t>
  </si>
  <si>
    <t>Edesur Dominicana, S. A.</t>
  </si>
  <si>
    <t>Lib-6096. pago por consumo de energia electrica.</t>
  </si>
  <si>
    <t xml:space="preserve">B1500316207, 312809, 312762, 315578 Y  316099 </t>
  </si>
  <si>
    <t xml:space="preserve"> 31/07/2022</t>
  </si>
  <si>
    <t>Lib-6094</t>
  </si>
  <si>
    <t>Empresa Distribuidora De Electricidad Del Este (edeeste)</t>
  </si>
  <si>
    <t>Lib-6094. pago por suministro de energia electrica.</t>
  </si>
  <si>
    <t>B1500219565 Y B1500221733</t>
  </si>
  <si>
    <t xml:space="preserve"> 21/07/2022 Y  01/08/2022</t>
  </si>
  <si>
    <t>Lib-6100</t>
  </si>
  <si>
    <t>Seguro Nacional De Salud (ars Senasa)</t>
  </si>
  <si>
    <t>Lib-6100. pago seguro medico de los empleados fijos.</t>
  </si>
  <si>
    <t>B1500006935</t>
  </si>
  <si>
    <t>Lib-6089</t>
  </si>
  <si>
    <t>Empresa Distribuidora De Electricidad Del Norte (edenorte)</t>
  </si>
  <si>
    <t>Lib-6089. pago por concepto de servicio de energia electrica.</t>
  </si>
  <si>
    <t xml:space="preserve">B1500299890, 299747 Y 299447 </t>
  </si>
  <si>
    <t>44777</t>
  </si>
  <si>
    <t>Lib-6148</t>
  </si>
  <si>
    <t>Lib-6148. cuarto pago por el arrendamiento de local comercial para las oficinas de la region norte.</t>
  </si>
  <si>
    <t xml:space="preserve">B1500001974 </t>
  </si>
  <si>
    <t>Lib-6234</t>
  </si>
  <si>
    <t>Fumismart Srl</t>
  </si>
  <si>
    <t>Lib-6234. segundo pago por contratacion de servicios de fumigacion y desinfeccion ambiental para los edificios i, ii y las diferentes oficinas regionales.</t>
  </si>
  <si>
    <t>B1500000037 Y B1500000038</t>
  </si>
  <si>
    <t>18/05/2022 Y 30/05/2022</t>
  </si>
  <si>
    <t>Lib-6174</t>
  </si>
  <si>
    <t>Gl Promociones Srl</t>
  </si>
  <si>
    <t>Lib-6174. pago por concepto de adquisicion de (800) ochocientas bolsas de almuerzo termicas para regalar el dia de los padres.</t>
  </si>
  <si>
    <t>B1500001433</t>
  </si>
  <si>
    <t>44771</t>
  </si>
  <si>
    <t>Lib-6176</t>
  </si>
  <si>
    <t>Gtg Industrial, Srl</t>
  </si>
  <si>
    <t>Lib-6176. primer pago por adquisicion de productos comestibles para ser utilizados en diferentes areas del mivhed.</t>
  </si>
  <si>
    <t>B1500002705 Y B1500002658</t>
  </si>
  <si>
    <t xml:space="preserve"> 15/08/2022, 29/07/2022</t>
  </si>
  <si>
    <t>Lib-6193</t>
  </si>
  <si>
    <t>Tecnofijaciones De Dominicana Srl</t>
  </si>
  <si>
    <t>Lib-6193. pago por adquisicion de materiales ferreteros para ser usado en este ministerio por un periodo de tres (3) meses.</t>
  </si>
  <si>
    <t>B1500000139</t>
  </si>
  <si>
    <t>44783</t>
  </si>
  <si>
    <t>Lib-6265</t>
  </si>
  <si>
    <t>Lib-6265. cuarto pago por adquisicion de materiales de construccion para la reparacion de viviendas a traves de la brigada de accion rapida del ministerio para el distrito nacional y almacen hato nuevo lote 13.</t>
  </si>
  <si>
    <t xml:space="preserve">B1500000154 Y B1500000156 </t>
  </si>
  <si>
    <t xml:space="preserve">05/07/2022 Y 13/07/2022 </t>
  </si>
  <si>
    <t>Lib-6266</t>
  </si>
  <si>
    <t>Lib-6266. pago por servicios de notarizaciones de seis (6) actos.</t>
  </si>
  <si>
    <t>B1500000100</t>
  </si>
  <si>
    <t>CH-14</t>
  </si>
  <si>
    <t>Alicia Maria Rodriguez Yunes</t>
  </si>
  <si>
    <t>Apertura de fondo de caja chica para el despacho de este ministerio.</t>
  </si>
  <si>
    <t>CH-15</t>
  </si>
  <si>
    <t>Liriana Lisselot Espinal Espinal</t>
  </si>
  <si>
    <t>Apertura de fondo de caja chica para la oficina de la region norte (santiago).</t>
  </si>
  <si>
    <t>CH-16</t>
  </si>
  <si>
    <t>Yamalis Reyes De La Rosa</t>
  </si>
  <si>
    <t>Apertura de fondo de caja chica para la oficina de la region sur (san juan).</t>
  </si>
  <si>
    <t>CH-17</t>
  </si>
  <si>
    <t>Ignacia Yogeiry Rojas Heredia</t>
  </si>
  <si>
    <t>Apertura de fondo de caja chica para el viceministerio de normas, reglamentaciones y tramitaciones.</t>
  </si>
  <si>
    <t>CH-19</t>
  </si>
  <si>
    <t>Chinola Srl</t>
  </si>
  <si>
    <t>Pago por adquisicion de vasos termicos personalizados, por motivo del dia de los padres.</t>
  </si>
  <si>
    <t>B1500000183</t>
  </si>
  <si>
    <t/>
  </si>
  <si>
    <t>TOTAL</t>
  </si>
  <si>
    <t xml:space="preserve">              Licda. Yajaira Villar</t>
  </si>
  <si>
    <t xml:space="preserve">      Licda. Giannina Méndez</t>
  </si>
  <si>
    <t>Enc. Departamento de  Contabilidad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</si>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</sst>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##,##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6" applyNumberFormat="0" applyAlignment="0" applyProtection="0"/>
    <xf numFmtId="0" fontId="13" fillId="9" borderId="7" applyNumberFormat="0" applyAlignment="0" applyProtection="0"/>
    <xf numFmtId="0" fontId="14" fillId="9" borderId="6" applyNumberFormat="0" applyAlignment="0" applyProtection="0"/>
    <xf numFmtId="0" fontId="15" fillId="0" borderId="8" applyNumberFormat="0" applyFill="0" applyAlignment="0" applyProtection="0"/>
    <xf numFmtId="0" fontId="16" fillId="10" borderId="9" applyNumberFormat="0" applyAlignment="0" applyProtection="0"/>
    <xf numFmtId="0" fontId="17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3">
    <xf numFmtId="0" fontId="0" fillId="0" borderId="0" xfId="0"/>
    <xf numFmtId="0" fontId="0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2" borderId="0" xfId="0" applyFont="1" applyFill="1" applyAlignment="1">
      <alignment horizontal="center" vertical="center"/>
    </xf>
    <xf numFmtId="14" fontId="25" fillId="4" borderId="1" xfId="0" applyNumberFormat="1" applyFont="1" applyFill="1" applyBorder="1" applyAlignment="1">
      <alignment horizontal="center" vertical="center" wrapText="1"/>
    </xf>
    <xf numFmtId="43" fontId="25" fillId="4" borderId="1" xfId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14" fontId="26" fillId="0" borderId="1" xfId="0" applyNumberFormat="1" applyFont="1" applyBorder="1" applyAlignment="1">
      <alignment horizontal="left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43" fontId="26" fillId="0" borderId="1" xfId="1" applyFont="1" applyFill="1" applyBorder="1" applyAlignment="1">
      <alignment horizontal="center" vertical="center" wrapText="1"/>
    </xf>
    <xf numFmtId="43" fontId="26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righ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14" fontId="26" fillId="2" borderId="1" xfId="0" applyNumberFormat="1" applyFont="1" applyFill="1" applyBorder="1" applyAlignment="1">
      <alignment horizontal="left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165" fontId="28" fillId="4" borderId="2" xfId="0" applyNumberFormat="1" applyFont="1" applyFill="1" applyBorder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4" fontId="27" fillId="2" borderId="0" xfId="0" applyNumberFormat="1" applyFont="1" applyFill="1" applyAlignment="1">
      <alignment vertical="center"/>
    </xf>
    <xf numFmtId="164" fontId="27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Millares 2" xfId="3" xr:uid="{0936741C-75F4-406A-8909-BCAF9454E67B}"/>
    <cellStyle name="Neutral" xfId="11" builtinId="28" customBuiltin="1"/>
    <cellStyle name="Normal" xfId="0" builtinId="0"/>
    <cellStyle name="Normal 2" xfId="2" xr:uid="{03F9C2C2-4C0F-42CD-99FE-171832B07D96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374303</xdr:colOff>
      <xdr:row>2</xdr:row>
      <xdr:rowOff>238540</xdr:rowOff>
    </xdr:from>
    <xdr:to>
      <xdr:col>3</xdr:col>
      <xdr:colOff>1564012</xdr:colOff>
      <xdr:row>6</xdr:row>
      <xdr:rowOff>165653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204913-604A-484F-8311-C0AF53282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260" y="1563757"/>
          <a:ext cx="3371241" cy="2743200"/>
        </a:xfrm>
        <a:prstGeom prst="rect">
          <a:avLst/>
        </a:prstGeom>
      </xdr:spPr>
    </xdr:pic>
    <xdr:clientData/>
  </xdr:twoCellAnchor>
  <xdr:twoCellAnchor>
    <xdr:from>
      <xdr:col>1</xdr:col>
      <xdr:colOff>231775</xdr:colOff>
      <xdr:row>119</xdr:row>
      <xdr:rowOff>66675</xdr:rowOff>
    </xdr:from>
    <xdr:to>
      <xdr:col>4</xdr:col>
      <xdr:colOff>1006929</xdr:colOff>
      <xdr:row>119</xdr:row>
      <xdr:rowOff>74839</xdr:rowOff>
    </xdr:to>
    <xdr:cxnSp macro="">
      <xdr:nvCxnSpPr>
        <xdr:cNvPr id="5" name="Straight Connector 3">
          <a:extLst>
            <a:ext uri="{FF2B5EF4-FFF2-40B4-BE49-F238E27FC236}">
              <a16:creationId xmlns:a16="http://schemas.microsoft.com/office/drawing/2014/main" id="{DDBA7A8E-C88D-4BDB-941F-9F97B4656DD5}"/>
            </a:ext>
          </a:extLst>
        </xdr:cNvPr>
        <xdr:cNvCxnSpPr/>
      </xdr:nvCxnSpPr>
      <xdr:spPr>
        <a:xfrm>
          <a:off x="272596" y="97037979"/>
          <a:ext cx="2224315" cy="81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251733</xdr:colOff>
      <xdr:row>119</xdr:row>
      <xdr:rowOff>47625</xdr:rowOff>
    </xdr:from>
    <xdr:to>
      <xdr:col>10</xdr:col>
      <xdr:colOff>299357</xdr:colOff>
      <xdr:row>119</xdr:row>
      <xdr:rowOff>61232</xdr:rowOff>
    </xdr:to>
    <xdr:cxnSp macro="">
      <xdr:nvCxnSpPr>
        <xdr:cNvPr id="6" name="Straight Connector 6">
          <a:extLst>
            <a:ext uri="{FF2B5EF4-FFF2-40B4-BE49-F238E27FC236}">
              <a16:creationId xmlns:a16="http://schemas.microsoft.com/office/drawing/2014/main" id="{4F6E9BEE-9E5F-419F-835A-F16ED06A0436}"/>
            </a:ext>
          </a:extLst>
        </xdr:cNvPr>
        <xdr:cNvCxnSpPr/>
      </xdr:nvCxnSpPr>
      <xdr:spPr>
        <a:xfrm flipV="1">
          <a:off x="4578804" y="97018929"/>
          <a:ext cx="2177142" cy="136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B5B0-3EEF-4367-991C-AFD9609A1F99}">
  <sheetPr>
    <pageSetUpPr fitToPage="1"/>
  </sheetPr>
  <dimension ref="B1:K121"/>
  <sheetViews>
    <sheetView showGridLines="0" tabSelected="1" view="pageBreakPreview" topLeftCell="A2" zoomScale="68" zoomScaleNormal="62" zoomScaleSheetLayoutView="68" workbookViewId="0">
      <selection activeCell="B10" sqref="B10:K120"/>
    </sheetView>
  </sheetViews>
  <sheetFormatPr baseColWidth="10" defaultColWidth="11.42578125" defaultRowHeight="15" x14ac:dyDescent="0.25"/>
  <cols>
    <col min="1" max="1" width="7.7109375" style="1" customWidth="1"/>
    <col min="2" max="2" width="11.5703125" style="1" customWidth="1"/>
    <col min="3" max="3" width="21" style="1" customWidth="1"/>
    <col min="4" max="4" width="42.42578125" style="1" customWidth="1"/>
    <col min="5" max="5" width="63.85546875" style="1" customWidth="1"/>
    <col min="6" max="6" width="35.5703125" style="1" customWidth="1"/>
    <col min="7" max="7" width="29.140625" style="1" customWidth="1"/>
    <col min="8" max="8" width="46.7109375" style="1" customWidth="1"/>
    <col min="9" max="9" width="41.5703125" style="1" customWidth="1"/>
    <col min="10" max="10" width="36.85546875" style="1" customWidth="1"/>
    <col min="11" max="11" width="22.7109375" style="1" customWidth="1"/>
    <col min="12" max="16384" width="11.42578125" style="1"/>
  </cols>
  <sheetData>
    <row r="1" spans="2:11" ht="32.25" customHeight="1" x14ac:dyDescent="0.25"/>
    <row r="2" spans="2:11" ht="22.5" customHeight="1" x14ac:dyDescent="0.25"/>
    <row r="3" spans="2:11" ht="57" customHeight="1" x14ac:dyDescent="0.25"/>
    <row r="4" spans="2:11" s="5" customFormat="1" ht="57" customHeight="1" x14ac:dyDescent="0.25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</row>
    <row r="5" spans="2:11" s="5" customFormat="1" ht="57" customHeight="1" x14ac:dyDescent="0.25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</row>
    <row r="6" spans="2:11" s="5" customFormat="1" ht="57" customHeight="1" x14ac:dyDescent="0.25">
      <c r="B6" s="6" t="s">
        <v>2</v>
      </c>
      <c r="C6" s="6"/>
      <c r="D6" s="6"/>
      <c r="E6" s="6"/>
      <c r="F6" s="6"/>
      <c r="G6" s="6"/>
      <c r="H6" s="6"/>
      <c r="I6" s="6"/>
      <c r="J6" s="6"/>
      <c r="K6" s="6"/>
    </row>
    <row r="7" spans="2:11" s="5" customFormat="1" ht="57" customHeight="1" x14ac:dyDescent="0.25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</row>
    <row r="8" spans="2:11" ht="57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30" customHeight="1" x14ac:dyDescent="0.25">
      <c r="B9" s="2"/>
      <c r="C9" s="3"/>
      <c r="D9" s="3"/>
      <c r="E9" s="3"/>
      <c r="F9" s="3"/>
      <c r="G9" s="3"/>
      <c r="H9" s="3"/>
      <c r="I9" s="3"/>
      <c r="J9" s="3"/>
      <c r="K9" s="3"/>
    </row>
    <row r="10" spans="2:11" ht="63" x14ac:dyDescent="0.25"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8" t="s">
        <v>9</v>
      </c>
      <c r="H10" s="7" t="s">
        <v>10</v>
      </c>
      <c r="I10" s="9" t="s">
        <v>11</v>
      </c>
      <c r="J10" s="7" t="s">
        <v>12</v>
      </c>
      <c r="K10" s="7" t="s">
        <v>13</v>
      </c>
    </row>
    <row r="11" spans="2:11" ht="215.25" customHeight="1" x14ac:dyDescent="0.25">
      <c r="B11" s="10">
        <v>951</v>
      </c>
      <c r="C11" s="10" t="s">
        <v>14</v>
      </c>
      <c r="D11" s="11" t="s">
        <v>15</v>
      </c>
      <c r="E11" s="12" t="s">
        <v>16</v>
      </c>
      <c r="F11" s="13" t="s">
        <v>17</v>
      </c>
      <c r="G11" s="13" t="s">
        <v>17</v>
      </c>
      <c r="H11" s="14">
        <v>50000000</v>
      </c>
      <c r="I11" s="15">
        <f>+H11</f>
        <v>50000000</v>
      </c>
      <c r="J11" s="16">
        <f>+H11-I11</f>
        <v>0</v>
      </c>
      <c r="K11" s="13" t="s">
        <v>18</v>
      </c>
    </row>
    <row r="12" spans="2:11" ht="215.25" customHeight="1" x14ac:dyDescent="0.25">
      <c r="B12" s="10">
        <v>952</v>
      </c>
      <c r="C12" s="10" t="s">
        <v>19</v>
      </c>
      <c r="D12" s="11" t="s">
        <v>20</v>
      </c>
      <c r="E12" s="12" t="s">
        <v>21</v>
      </c>
      <c r="F12" s="13" t="s">
        <v>22</v>
      </c>
      <c r="G12" s="13" t="s">
        <v>23</v>
      </c>
      <c r="H12" s="14">
        <v>155976.01999999999</v>
      </c>
      <c r="I12" s="15">
        <f t="shared" ref="I12:I73" si="0">+H12</f>
        <v>155976.01999999999</v>
      </c>
      <c r="J12" s="16">
        <f t="shared" ref="J12:J73" si="1">+H12-I12</f>
        <v>0</v>
      </c>
      <c r="K12" s="13" t="s">
        <v>18</v>
      </c>
    </row>
    <row r="13" spans="2:11" ht="215.25" customHeight="1" x14ac:dyDescent="0.25">
      <c r="B13" s="10">
        <v>953</v>
      </c>
      <c r="C13" s="10" t="s">
        <v>24</v>
      </c>
      <c r="D13" s="11" t="s">
        <v>25</v>
      </c>
      <c r="E13" s="12" t="s">
        <v>26</v>
      </c>
      <c r="F13" s="13" t="s">
        <v>27</v>
      </c>
      <c r="G13" s="13" t="s">
        <v>28</v>
      </c>
      <c r="H13" s="14">
        <v>443409.91999999998</v>
      </c>
      <c r="I13" s="15">
        <f t="shared" si="0"/>
        <v>443409.91999999998</v>
      </c>
      <c r="J13" s="16">
        <f t="shared" si="1"/>
        <v>0</v>
      </c>
      <c r="K13" s="13" t="s">
        <v>18</v>
      </c>
    </row>
    <row r="14" spans="2:11" ht="215.25" customHeight="1" x14ac:dyDescent="0.25">
      <c r="B14" s="10">
        <v>954</v>
      </c>
      <c r="C14" s="10" t="s">
        <v>29</v>
      </c>
      <c r="D14" s="11" t="s">
        <v>30</v>
      </c>
      <c r="E14" s="12" t="s">
        <v>31</v>
      </c>
      <c r="F14" s="13" t="s">
        <v>32</v>
      </c>
      <c r="G14" s="13" t="s">
        <v>33</v>
      </c>
      <c r="H14" s="14">
        <v>1498209.49</v>
      </c>
      <c r="I14" s="15">
        <f t="shared" si="0"/>
        <v>1498209.49</v>
      </c>
      <c r="J14" s="16">
        <f t="shared" si="1"/>
        <v>0</v>
      </c>
      <c r="K14" s="13" t="s">
        <v>18</v>
      </c>
    </row>
    <row r="15" spans="2:11" ht="215.25" customHeight="1" x14ac:dyDescent="0.25">
      <c r="B15" s="10">
        <v>955</v>
      </c>
      <c r="C15" s="10" t="s">
        <v>34</v>
      </c>
      <c r="D15" s="11" t="s">
        <v>35</v>
      </c>
      <c r="E15" s="12" t="s">
        <v>36</v>
      </c>
      <c r="F15" s="13" t="s">
        <v>37</v>
      </c>
      <c r="G15" s="13" t="s">
        <v>38</v>
      </c>
      <c r="H15" s="14">
        <v>458553.9</v>
      </c>
      <c r="I15" s="15">
        <f t="shared" si="0"/>
        <v>458553.9</v>
      </c>
      <c r="J15" s="16">
        <f t="shared" si="1"/>
        <v>0</v>
      </c>
      <c r="K15" s="13" t="s">
        <v>18</v>
      </c>
    </row>
    <row r="16" spans="2:11" ht="215.25" customHeight="1" x14ac:dyDescent="0.25">
      <c r="B16" s="10">
        <v>956</v>
      </c>
      <c r="C16" s="10" t="s">
        <v>39</v>
      </c>
      <c r="D16" s="11" t="s">
        <v>40</v>
      </c>
      <c r="E16" s="12" t="s">
        <v>41</v>
      </c>
      <c r="F16" s="13" t="s">
        <v>42</v>
      </c>
      <c r="G16" s="13" t="s">
        <v>43</v>
      </c>
      <c r="H16" s="14">
        <v>648132.69999999995</v>
      </c>
      <c r="I16" s="15">
        <f t="shared" si="0"/>
        <v>648132.69999999995</v>
      </c>
      <c r="J16" s="16">
        <f t="shared" si="1"/>
        <v>0</v>
      </c>
      <c r="K16" s="13" t="s">
        <v>18</v>
      </c>
    </row>
    <row r="17" spans="2:11" ht="215.25" customHeight="1" x14ac:dyDescent="0.25">
      <c r="B17" s="10">
        <v>957</v>
      </c>
      <c r="C17" s="10" t="s">
        <v>44</v>
      </c>
      <c r="D17" s="11" t="s">
        <v>45</v>
      </c>
      <c r="E17" s="12" t="s">
        <v>46</v>
      </c>
      <c r="F17" s="13" t="s">
        <v>47</v>
      </c>
      <c r="G17" s="13" t="s">
        <v>48</v>
      </c>
      <c r="H17" s="14">
        <v>101067</v>
      </c>
      <c r="I17" s="15">
        <f t="shared" si="0"/>
        <v>101067</v>
      </c>
      <c r="J17" s="16">
        <f t="shared" si="1"/>
        <v>0</v>
      </c>
      <c r="K17" s="13" t="s">
        <v>18</v>
      </c>
    </row>
    <row r="18" spans="2:11" ht="215.25" customHeight="1" x14ac:dyDescent="0.25">
      <c r="B18" s="10">
        <v>958</v>
      </c>
      <c r="C18" s="10" t="s">
        <v>49</v>
      </c>
      <c r="D18" s="11" t="s">
        <v>50</v>
      </c>
      <c r="E18" s="12" t="s">
        <v>51</v>
      </c>
      <c r="F18" s="13" t="s">
        <v>52</v>
      </c>
      <c r="G18" s="13" t="s">
        <v>53</v>
      </c>
      <c r="H18" s="14">
        <v>121634.4</v>
      </c>
      <c r="I18" s="15">
        <f t="shared" si="0"/>
        <v>121634.4</v>
      </c>
      <c r="J18" s="16">
        <f t="shared" si="1"/>
        <v>0</v>
      </c>
      <c r="K18" s="13" t="s">
        <v>18</v>
      </c>
    </row>
    <row r="19" spans="2:11" ht="215.25" customHeight="1" x14ac:dyDescent="0.25">
      <c r="B19" s="10">
        <v>959</v>
      </c>
      <c r="C19" s="10" t="s">
        <v>54</v>
      </c>
      <c r="D19" s="11" t="s">
        <v>55</v>
      </c>
      <c r="E19" s="12" t="s">
        <v>56</v>
      </c>
      <c r="F19" s="13" t="s">
        <v>17</v>
      </c>
      <c r="G19" s="13" t="s">
        <v>17</v>
      </c>
      <c r="H19" s="14">
        <v>196578342.19</v>
      </c>
      <c r="I19" s="15">
        <f t="shared" si="0"/>
        <v>196578342.19</v>
      </c>
      <c r="J19" s="16">
        <f t="shared" si="1"/>
        <v>0</v>
      </c>
      <c r="K19" s="13" t="s">
        <v>18</v>
      </c>
    </row>
    <row r="20" spans="2:11" ht="215.25" customHeight="1" x14ac:dyDescent="0.25">
      <c r="B20" s="10">
        <v>960</v>
      </c>
      <c r="C20" s="10" t="s">
        <v>57</v>
      </c>
      <c r="D20" s="11" t="s">
        <v>58</v>
      </c>
      <c r="E20" s="12" t="s">
        <v>59</v>
      </c>
      <c r="F20" s="13" t="s">
        <v>60</v>
      </c>
      <c r="G20" s="13" t="s">
        <v>33</v>
      </c>
      <c r="H20" s="14">
        <v>5012275.0199999996</v>
      </c>
      <c r="I20" s="15">
        <f t="shared" si="0"/>
        <v>5012275.0199999996</v>
      </c>
      <c r="J20" s="16">
        <f t="shared" si="1"/>
        <v>0</v>
      </c>
      <c r="K20" s="13" t="s">
        <v>18</v>
      </c>
    </row>
    <row r="21" spans="2:11" ht="215.25" customHeight="1" x14ac:dyDescent="0.25">
      <c r="B21" s="10">
        <v>961</v>
      </c>
      <c r="C21" s="10" t="s">
        <v>61</v>
      </c>
      <c r="D21" s="11" t="s">
        <v>62</v>
      </c>
      <c r="E21" s="12" t="s">
        <v>63</v>
      </c>
      <c r="F21" s="13" t="s">
        <v>64</v>
      </c>
      <c r="G21" s="13" t="s">
        <v>65</v>
      </c>
      <c r="H21" s="14">
        <v>4734228.12</v>
      </c>
      <c r="I21" s="15">
        <f t="shared" si="0"/>
        <v>4734228.12</v>
      </c>
      <c r="J21" s="16">
        <f t="shared" si="1"/>
        <v>0</v>
      </c>
      <c r="K21" s="13" t="s">
        <v>18</v>
      </c>
    </row>
    <row r="22" spans="2:11" ht="215.25" customHeight="1" x14ac:dyDescent="0.25">
      <c r="B22" s="10">
        <v>962</v>
      </c>
      <c r="C22" s="10" t="s">
        <v>66</v>
      </c>
      <c r="D22" s="11" t="s">
        <v>67</v>
      </c>
      <c r="E22" s="12" t="s">
        <v>68</v>
      </c>
      <c r="F22" s="13" t="s">
        <v>17</v>
      </c>
      <c r="G22" s="13" t="s">
        <v>17</v>
      </c>
      <c r="H22" s="14">
        <v>2179987.11</v>
      </c>
      <c r="I22" s="15">
        <f t="shared" si="0"/>
        <v>2179987.11</v>
      </c>
      <c r="J22" s="16">
        <f t="shared" si="1"/>
        <v>0</v>
      </c>
      <c r="K22" s="13" t="s">
        <v>18</v>
      </c>
    </row>
    <row r="23" spans="2:11" ht="215.25" customHeight="1" x14ac:dyDescent="0.25">
      <c r="B23" s="10">
        <v>963</v>
      </c>
      <c r="C23" s="10" t="s">
        <v>69</v>
      </c>
      <c r="D23" s="11" t="s">
        <v>70</v>
      </c>
      <c r="E23" s="12" t="s">
        <v>71</v>
      </c>
      <c r="F23" s="13" t="s">
        <v>72</v>
      </c>
      <c r="G23" s="13" t="s">
        <v>73</v>
      </c>
      <c r="H23" s="14">
        <v>82600</v>
      </c>
      <c r="I23" s="15">
        <f t="shared" si="0"/>
        <v>82600</v>
      </c>
      <c r="J23" s="16">
        <f t="shared" si="1"/>
        <v>0</v>
      </c>
      <c r="K23" s="13" t="s">
        <v>18</v>
      </c>
    </row>
    <row r="24" spans="2:11" ht="215.25" customHeight="1" x14ac:dyDescent="0.25">
      <c r="B24" s="10">
        <v>964</v>
      </c>
      <c r="C24" s="10" t="s">
        <v>74</v>
      </c>
      <c r="D24" s="11" t="s">
        <v>75</v>
      </c>
      <c r="E24" s="12" t="s">
        <v>76</v>
      </c>
      <c r="F24" s="13" t="s">
        <v>17</v>
      </c>
      <c r="G24" s="13" t="s">
        <v>17</v>
      </c>
      <c r="H24" s="14">
        <v>17694295.850000001</v>
      </c>
      <c r="I24" s="15">
        <f t="shared" si="0"/>
        <v>17694295.850000001</v>
      </c>
      <c r="J24" s="16">
        <f t="shared" si="1"/>
        <v>0</v>
      </c>
      <c r="K24" s="13" t="s">
        <v>18</v>
      </c>
    </row>
    <row r="25" spans="2:11" ht="215.25" customHeight="1" x14ac:dyDescent="0.25">
      <c r="B25" s="10">
        <v>965</v>
      </c>
      <c r="C25" s="10" t="s">
        <v>77</v>
      </c>
      <c r="D25" s="11" t="s">
        <v>78</v>
      </c>
      <c r="E25" s="12" t="s">
        <v>79</v>
      </c>
      <c r="F25" s="13" t="s">
        <v>80</v>
      </c>
      <c r="G25" s="13" t="s">
        <v>81</v>
      </c>
      <c r="H25" s="14">
        <v>7080</v>
      </c>
      <c r="I25" s="15">
        <f t="shared" si="0"/>
        <v>7080</v>
      </c>
      <c r="J25" s="16">
        <f t="shared" si="1"/>
        <v>0</v>
      </c>
      <c r="K25" s="13" t="s">
        <v>18</v>
      </c>
    </row>
    <row r="26" spans="2:11" ht="215.25" customHeight="1" x14ac:dyDescent="0.25">
      <c r="B26" s="10">
        <v>966</v>
      </c>
      <c r="C26" s="10" t="s">
        <v>82</v>
      </c>
      <c r="D26" s="11" t="s">
        <v>83</v>
      </c>
      <c r="E26" s="12" t="s">
        <v>84</v>
      </c>
      <c r="F26" s="13" t="s">
        <v>85</v>
      </c>
      <c r="G26" s="13" t="s">
        <v>86</v>
      </c>
      <c r="H26" s="14">
        <v>425128.06</v>
      </c>
      <c r="I26" s="15">
        <f t="shared" si="0"/>
        <v>425128.06</v>
      </c>
      <c r="J26" s="16">
        <f t="shared" si="1"/>
        <v>0</v>
      </c>
      <c r="K26" s="13" t="s">
        <v>18</v>
      </c>
    </row>
    <row r="27" spans="2:11" ht="215.25" customHeight="1" x14ac:dyDescent="0.25">
      <c r="B27" s="10">
        <v>967</v>
      </c>
      <c r="C27" s="10" t="s">
        <v>87</v>
      </c>
      <c r="D27" s="11" t="s">
        <v>88</v>
      </c>
      <c r="E27" s="12" t="s">
        <v>89</v>
      </c>
      <c r="F27" s="13" t="s">
        <v>90</v>
      </c>
      <c r="G27" s="13" t="s">
        <v>91</v>
      </c>
      <c r="H27" s="14">
        <v>30916</v>
      </c>
      <c r="I27" s="15">
        <f t="shared" si="0"/>
        <v>30916</v>
      </c>
      <c r="J27" s="16">
        <f t="shared" si="1"/>
        <v>0</v>
      </c>
      <c r="K27" s="13" t="s">
        <v>18</v>
      </c>
    </row>
    <row r="28" spans="2:11" ht="215.25" customHeight="1" x14ac:dyDescent="0.25">
      <c r="B28" s="10">
        <v>968</v>
      </c>
      <c r="C28" s="10" t="s">
        <v>92</v>
      </c>
      <c r="D28" s="11" t="s">
        <v>93</v>
      </c>
      <c r="E28" s="12" t="s">
        <v>94</v>
      </c>
      <c r="F28" s="13" t="s">
        <v>17</v>
      </c>
      <c r="G28" s="13" t="s">
        <v>17</v>
      </c>
      <c r="H28" s="14">
        <v>8753047.3499999996</v>
      </c>
      <c r="I28" s="15">
        <f t="shared" si="0"/>
        <v>8753047.3499999996</v>
      </c>
      <c r="J28" s="16">
        <f t="shared" si="1"/>
        <v>0</v>
      </c>
      <c r="K28" s="13" t="s">
        <v>18</v>
      </c>
    </row>
    <row r="29" spans="2:11" ht="215.25" customHeight="1" x14ac:dyDescent="0.25">
      <c r="B29" s="10">
        <v>969</v>
      </c>
      <c r="C29" s="10" t="s">
        <v>95</v>
      </c>
      <c r="D29" s="11" t="s">
        <v>96</v>
      </c>
      <c r="E29" s="12" t="s">
        <v>97</v>
      </c>
      <c r="F29" s="13" t="s">
        <v>98</v>
      </c>
      <c r="G29" s="13" t="s">
        <v>99</v>
      </c>
      <c r="H29" s="14">
        <v>168300</v>
      </c>
      <c r="I29" s="15">
        <f t="shared" si="0"/>
        <v>168300</v>
      </c>
      <c r="J29" s="16">
        <f t="shared" si="1"/>
        <v>0</v>
      </c>
      <c r="K29" s="13" t="s">
        <v>18</v>
      </c>
    </row>
    <row r="30" spans="2:11" ht="215.25" customHeight="1" x14ac:dyDescent="0.25">
      <c r="B30" s="10">
        <v>970</v>
      </c>
      <c r="C30" s="10" t="s">
        <v>100</v>
      </c>
      <c r="D30" s="11" t="s">
        <v>101</v>
      </c>
      <c r="E30" s="12" t="s">
        <v>102</v>
      </c>
      <c r="F30" s="13" t="s">
        <v>103</v>
      </c>
      <c r="G30" s="13" t="s">
        <v>104</v>
      </c>
      <c r="H30" s="14">
        <v>26878.5</v>
      </c>
      <c r="I30" s="15">
        <f t="shared" si="0"/>
        <v>26878.5</v>
      </c>
      <c r="J30" s="16">
        <f t="shared" si="1"/>
        <v>0</v>
      </c>
      <c r="K30" s="13" t="s">
        <v>18</v>
      </c>
    </row>
    <row r="31" spans="2:11" ht="215.25" customHeight="1" x14ac:dyDescent="0.25">
      <c r="B31" s="10">
        <v>971</v>
      </c>
      <c r="C31" s="10" t="s">
        <v>105</v>
      </c>
      <c r="D31" s="11" t="s">
        <v>106</v>
      </c>
      <c r="E31" s="12" t="s">
        <v>107</v>
      </c>
      <c r="F31" s="13" t="s">
        <v>108</v>
      </c>
      <c r="G31" s="13" t="s">
        <v>109</v>
      </c>
      <c r="H31" s="14">
        <v>236000</v>
      </c>
      <c r="I31" s="15">
        <f t="shared" si="0"/>
        <v>236000</v>
      </c>
      <c r="J31" s="16">
        <f t="shared" si="1"/>
        <v>0</v>
      </c>
      <c r="K31" s="13" t="s">
        <v>18</v>
      </c>
    </row>
    <row r="32" spans="2:11" ht="215.25" customHeight="1" x14ac:dyDescent="0.25">
      <c r="B32" s="10">
        <v>972</v>
      </c>
      <c r="C32" s="10" t="s">
        <v>110</v>
      </c>
      <c r="D32" s="11" t="s">
        <v>111</v>
      </c>
      <c r="E32" s="12" t="s">
        <v>112</v>
      </c>
      <c r="F32" s="13" t="s">
        <v>113</v>
      </c>
      <c r="G32" s="13" t="s">
        <v>114</v>
      </c>
      <c r="H32" s="14">
        <v>245625</v>
      </c>
      <c r="I32" s="15">
        <f t="shared" si="0"/>
        <v>245625</v>
      </c>
      <c r="J32" s="16">
        <f t="shared" si="1"/>
        <v>0</v>
      </c>
      <c r="K32" s="13" t="s">
        <v>18</v>
      </c>
    </row>
    <row r="33" spans="2:11" ht="215.25" customHeight="1" x14ac:dyDescent="0.25">
      <c r="B33" s="10">
        <v>973</v>
      </c>
      <c r="C33" s="10" t="s">
        <v>115</v>
      </c>
      <c r="D33" s="11" t="s">
        <v>116</v>
      </c>
      <c r="E33" s="12" t="s">
        <v>117</v>
      </c>
      <c r="F33" s="13" t="s">
        <v>118</v>
      </c>
      <c r="G33" s="13" t="s">
        <v>119</v>
      </c>
      <c r="H33" s="14">
        <v>3497085.94</v>
      </c>
      <c r="I33" s="15">
        <f t="shared" si="0"/>
        <v>3497085.94</v>
      </c>
      <c r="J33" s="16">
        <f t="shared" si="1"/>
        <v>0</v>
      </c>
      <c r="K33" s="13" t="s">
        <v>18</v>
      </c>
    </row>
    <row r="34" spans="2:11" ht="215.25" customHeight="1" x14ac:dyDescent="0.25">
      <c r="B34" s="10">
        <v>974</v>
      </c>
      <c r="C34" s="10" t="s">
        <v>120</v>
      </c>
      <c r="D34" s="11" t="s">
        <v>121</v>
      </c>
      <c r="E34" s="12" t="s">
        <v>122</v>
      </c>
      <c r="F34" s="13" t="s">
        <v>123</v>
      </c>
      <c r="G34" s="13" t="s">
        <v>124</v>
      </c>
      <c r="H34" s="14">
        <v>7999584.7199999997</v>
      </c>
      <c r="I34" s="15">
        <f t="shared" si="0"/>
        <v>7999584.7199999997</v>
      </c>
      <c r="J34" s="16">
        <f t="shared" si="1"/>
        <v>0</v>
      </c>
      <c r="K34" s="13" t="s">
        <v>18</v>
      </c>
    </row>
    <row r="35" spans="2:11" ht="215.25" customHeight="1" x14ac:dyDescent="0.25">
      <c r="B35" s="10">
        <v>975</v>
      </c>
      <c r="C35" s="10" t="s">
        <v>125</v>
      </c>
      <c r="D35" s="11" t="s">
        <v>126</v>
      </c>
      <c r="E35" s="12" t="s">
        <v>127</v>
      </c>
      <c r="F35" s="13" t="s">
        <v>128</v>
      </c>
      <c r="G35" s="13" t="s">
        <v>129</v>
      </c>
      <c r="H35" s="14">
        <v>16903327.800000001</v>
      </c>
      <c r="I35" s="15">
        <f t="shared" si="0"/>
        <v>16903327.800000001</v>
      </c>
      <c r="J35" s="16">
        <f t="shared" si="1"/>
        <v>0</v>
      </c>
      <c r="K35" s="13" t="s">
        <v>18</v>
      </c>
    </row>
    <row r="36" spans="2:11" ht="215.25" customHeight="1" x14ac:dyDescent="0.25">
      <c r="B36" s="10">
        <v>976</v>
      </c>
      <c r="C36" s="10" t="s">
        <v>130</v>
      </c>
      <c r="D36" s="11" t="s">
        <v>131</v>
      </c>
      <c r="E36" s="12" t="s">
        <v>132</v>
      </c>
      <c r="F36" s="13" t="s">
        <v>17</v>
      </c>
      <c r="G36" s="13" t="s">
        <v>17</v>
      </c>
      <c r="H36" s="14">
        <v>724740</v>
      </c>
      <c r="I36" s="15">
        <f t="shared" si="0"/>
        <v>724740</v>
      </c>
      <c r="J36" s="16">
        <f t="shared" si="1"/>
        <v>0</v>
      </c>
      <c r="K36" s="13" t="s">
        <v>18</v>
      </c>
    </row>
    <row r="37" spans="2:11" ht="215.25" customHeight="1" x14ac:dyDescent="0.25">
      <c r="B37" s="10">
        <v>977</v>
      </c>
      <c r="C37" s="10" t="s">
        <v>133</v>
      </c>
      <c r="D37" s="11" t="s">
        <v>134</v>
      </c>
      <c r="E37" s="12" t="s">
        <v>135</v>
      </c>
      <c r="F37" s="13" t="s">
        <v>136</v>
      </c>
      <c r="G37" s="13" t="s">
        <v>137</v>
      </c>
      <c r="H37" s="14">
        <v>3899352.45</v>
      </c>
      <c r="I37" s="15">
        <f t="shared" si="0"/>
        <v>3899352.45</v>
      </c>
      <c r="J37" s="16">
        <f t="shared" si="1"/>
        <v>0</v>
      </c>
      <c r="K37" s="13" t="s">
        <v>18</v>
      </c>
    </row>
    <row r="38" spans="2:11" ht="215.25" customHeight="1" x14ac:dyDescent="0.25">
      <c r="B38" s="10">
        <v>978</v>
      </c>
      <c r="C38" s="10" t="s">
        <v>138</v>
      </c>
      <c r="D38" s="11" t="s">
        <v>139</v>
      </c>
      <c r="E38" s="12" t="s">
        <v>140</v>
      </c>
      <c r="F38" s="13" t="s">
        <v>113</v>
      </c>
      <c r="G38" s="13" t="s">
        <v>141</v>
      </c>
      <c r="H38" s="14">
        <v>599000</v>
      </c>
      <c r="I38" s="15">
        <f t="shared" si="0"/>
        <v>599000</v>
      </c>
      <c r="J38" s="16">
        <f t="shared" si="1"/>
        <v>0</v>
      </c>
      <c r="K38" s="13" t="s">
        <v>18</v>
      </c>
    </row>
    <row r="39" spans="2:11" ht="215.25" customHeight="1" x14ac:dyDescent="0.25">
      <c r="B39" s="10">
        <v>979</v>
      </c>
      <c r="C39" s="10" t="s">
        <v>142</v>
      </c>
      <c r="D39" s="11" t="s">
        <v>143</v>
      </c>
      <c r="E39" s="12" t="s">
        <v>144</v>
      </c>
      <c r="F39" s="13" t="s">
        <v>145</v>
      </c>
      <c r="G39" s="13" t="s">
        <v>65</v>
      </c>
      <c r="H39" s="14">
        <v>143698.38</v>
      </c>
      <c r="I39" s="15">
        <f t="shared" si="0"/>
        <v>143698.38</v>
      </c>
      <c r="J39" s="16">
        <f t="shared" si="1"/>
        <v>0</v>
      </c>
      <c r="K39" s="13" t="s">
        <v>18</v>
      </c>
    </row>
    <row r="40" spans="2:11" ht="215.25" customHeight="1" x14ac:dyDescent="0.25">
      <c r="B40" s="17">
        <v>980</v>
      </c>
      <c r="C40" s="17" t="s">
        <v>146</v>
      </c>
      <c r="D40" s="18" t="s">
        <v>147</v>
      </c>
      <c r="E40" s="19" t="s">
        <v>148</v>
      </c>
      <c r="F40" s="13" t="s">
        <v>17</v>
      </c>
      <c r="G40" s="13" t="s">
        <v>17</v>
      </c>
      <c r="H40" s="14">
        <v>9711317.5899999999</v>
      </c>
      <c r="I40" s="15">
        <f t="shared" si="0"/>
        <v>9711317.5899999999</v>
      </c>
      <c r="J40" s="16">
        <f t="shared" si="1"/>
        <v>0</v>
      </c>
      <c r="K40" s="13" t="s">
        <v>18</v>
      </c>
    </row>
    <row r="41" spans="2:11" ht="215.25" customHeight="1" x14ac:dyDescent="0.25">
      <c r="B41" s="10">
        <v>981</v>
      </c>
      <c r="C41" s="10" t="s">
        <v>149</v>
      </c>
      <c r="D41" s="11" t="s">
        <v>150</v>
      </c>
      <c r="E41" s="12" t="s">
        <v>151</v>
      </c>
      <c r="F41" s="13" t="s">
        <v>152</v>
      </c>
      <c r="G41" s="13" t="s">
        <v>129</v>
      </c>
      <c r="H41" s="14">
        <v>251999.97</v>
      </c>
      <c r="I41" s="15">
        <f t="shared" si="0"/>
        <v>251999.97</v>
      </c>
      <c r="J41" s="16">
        <f t="shared" si="1"/>
        <v>0</v>
      </c>
      <c r="K41" s="13" t="s">
        <v>18</v>
      </c>
    </row>
    <row r="42" spans="2:11" ht="215.25" customHeight="1" x14ac:dyDescent="0.25">
      <c r="B42" s="10">
        <v>982</v>
      </c>
      <c r="C42" s="10" t="s">
        <v>153</v>
      </c>
      <c r="D42" s="11" t="s">
        <v>154</v>
      </c>
      <c r="E42" s="12" t="s">
        <v>155</v>
      </c>
      <c r="F42" s="13" t="s">
        <v>156</v>
      </c>
      <c r="G42" s="13" t="s">
        <v>157</v>
      </c>
      <c r="H42" s="14">
        <v>11003.5</v>
      </c>
      <c r="I42" s="15">
        <f t="shared" si="0"/>
        <v>11003.5</v>
      </c>
      <c r="J42" s="16">
        <f t="shared" si="1"/>
        <v>0</v>
      </c>
      <c r="K42" s="13" t="s">
        <v>18</v>
      </c>
    </row>
    <row r="43" spans="2:11" ht="215.25" customHeight="1" x14ac:dyDescent="0.25">
      <c r="B43" s="10">
        <v>983</v>
      </c>
      <c r="C43" s="10" t="s">
        <v>158</v>
      </c>
      <c r="D43" s="11" t="s">
        <v>159</v>
      </c>
      <c r="E43" s="12" t="s">
        <v>160</v>
      </c>
      <c r="F43" s="13" t="s">
        <v>17</v>
      </c>
      <c r="G43" s="13" t="s">
        <v>17</v>
      </c>
      <c r="H43" s="14">
        <v>17945196.789999999</v>
      </c>
      <c r="I43" s="15">
        <f t="shared" si="0"/>
        <v>17945196.789999999</v>
      </c>
      <c r="J43" s="16">
        <f t="shared" si="1"/>
        <v>0</v>
      </c>
      <c r="K43" s="13" t="s">
        <v>18</v>
      </c>
    </row>
    <row r="44" spans="2:11" ht="215.25" customHeight="1" x14ac:dyDescent="0.25">
      <c r="B44" s="10">
        <v>984</v>
      </c>
      <c r="C44" s="10" t="s">
        <v>161</v>
      </c>
      <c r="D44" s="11" t="s">
        <v>162</v>
      </c>
      <c r="E44" s="12" t="s">
        <v>163</v>
      </c>
      <c r="F44" s="13" t="s">
        <v>17</v>
      </c>
      <c r="G44" s="13" t="s">
        <v>17</v>
      </c>
      <c r="H44" s="14">
        <v>1838200</v>
      </c>
      <c r="I44" s="15">
        <f t="shared" si="0"/>
        <v>1838200</v>
      </c>
      <c r="J44" s="16">
        <f t="shared" si="1"/>
        <v>0</v>
      </c>
      <c r="K44" s="13" t="s">
        <v>18</v>
      </c>
    </row>
    <row r="45" spans="2:11" ht="215.25" customHeight="1" x14ac:dyDescent="0.25">
      <c r="B45" s="10">
        <v>985</v>
      </c>
      <c r="C45" s="10"/>
      <c r="D45" s="11" t="s">
        <v>164</v>
      </c>
      <c r="E45" s="12" t="s">
        <v>165</v>
      </c>
      <c r="F45" s="13" t="s">
        <v>166</v>
      </c>
      <c r="G45" s="13" t="s">
        <v>33</v>
      </c>
      <c r="H45" s="14">
        <v>360388.99</v>
      </c>
      <c r="I45" s="15">
        <f t="shared" si="0"/>
        <v>360388.99</v>
      </c>
      <c r="J45" s="16">
        <f t="shared" si="1"/>
        <v>0</v>
      </c>
      <c r="K45" s="13" t="s">
        <v>18</v>
      </c>
    </row>
    <row r="46" spans="2:11" ht="215.25" customHeight="1" x14ac:dyDescent="0.25">
      <c r="B46" s="10">
        <v>986</v>
      </c>
      <c r="C46" s="10" t="s">
        <v>167</v>
      </c>
      <c r="D46" s="11" t="s">
        <v>168</v>
      </c>
      <c r="E46" s="12" t="s">
        <v>169</v>
      </c>
      <c r="F46" s="13" t="s">
        <v>170</v>
      </c>
      <c r="G46" s="13" t="s">
        <v>171</v>
      </c>
      <c r="H46" s="14">
        <v>267624</v>
      </c>
      <c r="I46" s="15">
        <f t="shared" si="0"/>
        <v>267624</v>
      </c>
      <c r="J46" s="16">
        <f t="shared" si="1"/>
        <v>0</v>
      </c>
      <c r="K46" s="13" t="s">
        <v>18</v>
      </c>
    </row>
    <row r="47" spans="2:11" ht="215.25" customHeight="1" x14ac:dyDescent="0.25">
      <c r="B47" s="10">
        <v>987</v>
      </c>
      <c r="C47" s="10" t="s">
        <v>172</v>
      </c>
      <c r="D47" s="11" t="s">
        <v>131</v>
      </c>
      <c r="E47" s="12" t="s">
        <v>173</v>
      </c>
      <c r="F47" s="13" t="s">
        <v>17</v>
      </c>
      <c r="G47" s="13" t="s">
        <v>17</v>
      </c>
      <c r="H47" s="14">
        <v>715900</v>
      </c>
      <c r="I47" s="15">
        <f t="shared" si="0"/>
        <v>715900</v>
      </c>
      <c r="J47" s="16">
        <f t="shared" si="1"/>
        <v>0</v>
      </c>
      <c r="K47" s="13" t="s">
        <v>18</v>
      </c>
    </row>
    <row r="48" spans="2:11" ht="215.25" customHeight="1" x14ac:dyDescent="0.25">
      <c r="B48" s="10">
        <v>988</v>
      </c>
      <c r="C48" s="10" t="s">
        <v>174</v>
      </c>
      <c r="D48" s="11" t="s">
        <v>175</v>
      </c>
      <c r="E48" s="12" t="s">
        <v>176</v>
      </c>
      <c r="F48" s="13" t="s">
        <v>177</v>
      </c>
      <c r="G48" s="13" t="s">
        <v>91</v>
      </c>
      <c r="H48" s="14">
        <v>1199999.82</v>
      </c>
      <c r="I48" s="15">
        <f t="shared" si="0"/>
        <v>1199999.82</v>
      </c>
      <c r="J48" s="16">
        <f t="shared" si="1"/>
        <v>0</v>
      </c>
      <c r="K48" s="13" t="s">
        <v>18</v>
      </c>
    </row>
    <row r="49" spans="2:11" ht="215.25" customHeight="1" x14ac:dyDescent="0.25">
      <c r="B49" s="10">
        <v>989</v>
      </c>
      <c r="C49" s="10" t="s">
        <v>178</v>
      </c>
      <c r="D49" s="11" t="s">
        <v>179</v>
      </c>
      <c r="E49" s="12" t="s">
        <v>180</v>
      </c>
      <c r="F49" s="13" t="s">
        <v>181</v>
      </c>
      <c r="G49" s="13" t="s">
        <v>182</v>
      </c>
      <c r="H49" s="14">
        <v>153221.23000000001</v>
      </c>
      <c r="I49" s="15">
        <f t="shared" si="0"/>
        <v>153221.23000000001</v>
      </c>
      <c r="J49" s="16">
        <f t="shared" si="1"/>
        <v>0</v>
      </c>
      <c r="K49" s="13" t="s">
        <v>18</v>
      </c>
    </row>
    <row r="50" spans="2:11" ht="215.25" customHeight="1" x14ac:dyDescent="0.25">
      <c r="B50" s="10">
        <v>990</v>
      </c>
      <c r="C50" s="10" t="s">
        <v>183</v>
      </c>
      <c r="D50" s="11" t="s">
        <v>184</v>
      </c>
      <c r="E50" s="12" t="s">
        <v>185</v>
      </c>
      <c r="F50" s="13" t="s">
        <v>186</v>
      </c>
      <c r="G50" s="13" t="s">
        <v>65</v>
      </c>
      <c r="H50" s="14">
        <v>678143.97</v>
      </c>
      <c r="I50" s="15">
        <f t="shared" si="0"/>
        <v>678143.97</v>
      </c>
      <c r="J50" s="16">
        <f t="shared" si="1"/>
        <v>0</v>
      </c>
      <c r="K50" s="13" t="s">
        <v>18</v>
      </c>
    </row>
    <row r="51" spans="2:11" ht="215.25" customHeight="1" x14ac:dyDescent="0.25">
      <c r="B51" s="10">
        <v>991</v>
      </c>
      <c r="C51" s="10" t="s">
        <v>187</v>
      </c>
      <c r="D51" s="11" t="s">
        <v>188</v>
      </c>
      <c r="E51" s="12" t="s">
        <v>189</v>
      </c>
      <c r="F51" s="13" t="s">
        <v>190</v>
      </c>
      <c r="G51" s="13" t="s">
        <v>191</v>
      </c>
      <c r="H51" s="14">
        <v>177000</v>
      </c>
      <c r="I51" s="15">
        <f t="shared" si="0"/>
        <v>177000</v>
      </c>
      <c r="J51" s="16">
        <f t="shared" si="1"/>
        <v>0</v>
      </c>
      <c r="K51" s="13" t="s">
        <v>18</v>
      </c>
    </row>
    <row r="52" spans="2:11" ht="215.25" customHeight="1" x14ac:dyDescent="0.25">
      <c r="B52" s="10">
        <v>992</v>
      </c>
      <c r="C52" s="10" t="s">
        <v>192</v>
      </c>
      <c r="D52" s="11" t="s">
        <v>193</v>
      </c>
      <c r="E52" s="12" t="s">
        <v>194</v>
      </c>
      <c r="F52" s="13" t="s">
        <v>195</v>
      </c>
      <c r="G52" s="13" t="s">
        <v>196</v>
      </c>
      <c r="H52" s="14">
        <v>354000</v>
      </c>
      <c r="I52" s="15">
        <f t="shared" si="0"/>
        <v>354000</v>
      </c>
      <c r="J52" s="16">
        <f t="shared" si="1"/>
        <v>0</v>
      </c>
      <c r="K52" s="13" t="s">
        <v>18</v>
      </c>
    </row>
    <row r="53" spans="2:11" ht="215.25" customHeight="1" x14ac:dyDescent="0.25">
      <c r="B53" s="10">
        <v>993</v>
      </c>
      <c r="C53" s="10" t="s">
        <v>197</v>
      </c>
      <c r="D53" s="11" t="s">
        <v>198</v>
      </c>
      <c r="E53" s="12" t="s">
        <v>199</v>
      </c>
      <c r="F53" s="13" t="s">
        <v>200</v>
      </c>
      <c r="G53" s="13" t="s">
        <v>201</v>
      </c>
      <c r="H53" s="14">
        <v>46020</v>
      </c>
      <c r="I53" s="15">
        <f t="shared" si="0"/>
        <v>46020</v>
      </c>
      <c r="J53" s="16">
        <f t="shared" si="1"/>
        <v>0</v>
      </c>
      <c r="K53" s="13" t="s">
        <v>18</v>
      </c>
    </row>
    <row r="54" spans="2:11" ht="215.25" customHeight="1" x14ac:dyDescent="0.25">
      <c r="B54" s="10">
        <v>994</v>
      </c>
      <c r="C54" s="10" t="s">
        <v>202</v>
      </c>
      <c r="D54" s="11" t="s">
        <v>203</v>
      </c>
      <c r="E54" s="12" t="s">
        <v>204</v>
      </c>
      <c r="F54" s="13" t="s">
        <v>205</v>
      </c>
      <c r="G54" s="13" t="s">
        <v>206</v>
      </c>
      <c r="H54" s="14">
        <v>66215</v>
      </c>
      <c r="I54" s="15">
        <f t="shared" si="0"/>
        <v>66215</v>
      </c>
      <c r="J54" s="16">
        <f t="shared" si="1"/>
        <v>0</v>
      </c>
      <c r="K54" s="13" t="s">
        <v>18</v>
      </c>
    </row>
    <row r="55" spans="2:11" ht="215.25" customHeight="1" x14ac:dyDescent="0.25">
      <c r="B55" s="10">
        <v>995</v>
      </c>
      <c r="C55" s="10" t="s">
        <v>207</v>
      </c>
      <c r="D55" s="11" t="s">
        <v>208</v>
      </c>
      <c r="E55" s="12" t="s">
        <v>209</v>
      </c>
      <c r="F55" s="13" t="s">
        <v>210</v>
      </c>
      <c r="G55" s="13" t="s">
        <v>211</v>
      </c>
      <c r="H55" s="14">
        <v>580552.72</v>
      </c>
      <c r="I55" s="15">
        <f t="shared" si="0"/>
        <v>580552.72</v>
      </c>
      <c r="J55" s="16">
        <f t="shared" si="1"/>
        <v>0</v>
      </c>
      <c r="K55" s="13" t="s">
        <v>18</v>
      </c>
    </row>
    <row r="56" spans="2:11" ht="215.25" customHeight="1" x14ac:dyDescent="0.25">
      <c r="B56" s="10">
        <v>996</v>
      </c>
      <c r="C56" s="10" t="s">
        <v>212</v>
      </c>
      <c r="D56" s="11" t="s">
        <v>213</v>
      </c>
      <c r="E56" s="12" t="s">
        <v>214</v>
      </c>
      <c r="F56" s="13" t="s">
        <v>215</v>
      </c>
      <c r="G56" s="13" t="s">
        <v>216</v>
      </c>
      <c r="H56" s="14">
        <v>399135</v>
      </c>
      <c r="I56" s="15">
        <f t="shared" si="0"/>
        <v>399135</v>
      </c>
      <c r="J56" s="16">
        <f t="shared" si="1"/>
        <v>0</v>
      </c>
      <c r="K56" s="13" t="s">
        <v>18</v>
      </c>
    </row>
    <row r="57" spans="2:11" ht="215.25" customHeight="1" x14ac:dyDescent="0.25">
      <c r="B57" s="10">
        <v>997</v>
      </c>
      <c r="C57" s="10" t="s">
        <v>217</v>
      </c>
      <c r="D57" s="11" t="s">
        <v>218</v>
      </c>
      <c r="E57" s="12" t="s">
        <v>219</v>
      </c>
      <c r="F57" s="13" t="s">
        <v>220</v>
      </c>
      <c r="G57" s="13" t="s">
        <v>99</v>
      </c>
      <c r="H57" s="14">
        <v>608928.66</v>
      </c>
      <c r="I57" s="15">
        <f t="shared" si="0"/>
        <v>608928.66</v>
      </c>
      <c r="J57" s="16">
        <f t="shared" si="1"/>
        <v>0</v>
      </c>
      <c r="K57" s="13" t="s">
        <v>18</v>
      </c>
    </row>
    <row r="58" spans="2:11" ht="215.25" customHeight="1" x14ac:dyDescent="0.25">
      <c r="B58" s="10">
        <v>998</v>
      </c>
      <c r="C58" s="10" t="s">
        <v>221</v>
      </c>
      <c r="D58" s="11" t="s">
        <v>222</v>
      </c>
      <c r="E58" s="12" t="s">
        <v>223</v>
      </c>
      <c r="F58" s="13" t="s">
        <v>17</v>
      </c>
      <c r="G58" s="13" t="s">
        <v>17</v>
      </c>
      <c r="H58" s="14">
        <v>2500000</v>
      </c>
      <c r="I58" s="15">
        <f t="shared" si="0"/>
        <v>2500000</v>
      </c>
      <c r="J58" s="16">
        <f t="shared" si="1"/>
        <v>0</v>
      </c>
      <c r="K58" s="13" t="s">
        <v>18</v>
      </c>
    </row>
    <row r="59" spans="2:11" ht="215.25" customHeight="1" x14ac:dyDescent="0.25">
      <c r="B59" s="10">
        <v>999</v>
      </c>
      <c r="C59" s="10" t="s">
        <v>224</v>
      </c>
      <c r="D59" s="11" t="s">
        <v>225</v>
      </c>
      <c r="E59" s="12" t="s">
        <v>226</v>
      </c>
      <c r="F59" s="13" t="s">
        <v>227</v>
      </c>
      <c r="G59" s="13" t="s">
        <v>228</v>
      </c>
      <c r="H59" s="14">
        <v>1200000</v>
      </c>
      <c r="I59" s="15">
        <f t="shared" si="0"/>
        <v>1200000</v>
      </c>
      <c r="J59" s="16">
        <f t="shared" si="1"/>
        <v>0</v>
      </c>
      <c r="K59" s="13" t="s">
        <v>18</v>
      </c>
    </row>
    <row r="60" spans="2:11" ht="215.25" customHeight="1" x14ac:dyDescent="0.25">
      <c r="B60" s="10">
        <v>1000</v>
      </c>
      <c r="C60" s="10" t="s">
        <v>229</v>
      </c>
      <c r="D60" s="11" t="s">
        <v>230</v>
      </c>
      <c r="E60" s="12" t="s">
        <v>231</v>
      </c>
      <c r="F60" s="20" t="s">
        <v>232</v>
      </c>
      <c r="G60" s="13" t="s">
        <v>233</v>
      </c>
      <c r="H60" s="14">
        <v>57465000</v>
      </c>
      <c r="I60" s="15">
        <f t="shared" si="0"/>
        <v>57465000</v>
      </c>
      <c r="J60" s="16">
        <f t="shared" si="1"/>
        <v>0</v>
      </c>
      <c r="K60" s="13" t="s">
        <v>18</v>
      </c>
    </row>
    <row r="61" spans="2:11" ht="215.25" customHeight="1" x14ac:dyDescent="0.25">
      <c r="B61" s="10">
        <v>1001</v>
      </c>
      <c r="C61" s="10" t="s">
        <v>234</v>
      </c>
      <c r="D61" s="11" t="s">
        <v>235</v>
      </c>
      <c r="E61" s="12" t="s">
        <v>236</v>
      </c>
      <c r="F61" s="20" t="s">
        <v>237</v>
      </c>
      <c r="G61" s="13" t="s">
        <v>129</v>
      </c>
      <c r="H61" s="14">
        <v>8832748.8499999996</v>
      </c>
      <c r="I61" s="15">
        <f t="shared" si="0"/>
        <v>8832748.8499999996</v>
      </c>
      <c r="J61" s="16">
        <f t="shared" si="1"/>
        <v>0</v>
      </c>
      <c r="K61" s="13" t="s">
        <v>18</v>
      </c>
    </row>
    <row r="62" spans="2:11" ht="215.25" customHeight="1" x14ac:dyDescent="0.25">
      <c r="B62" s="10">
        <v>1002</v>
      </c>
      <c r="C62" s="10" t="s">
        <v>238</v>
      </c>
      <c r="D62" s="11" t="s">
        <v>239</v>
      </c>
      <c r="E62" s="12" t="s">
        <v>240</v>
      </c>
      <c r="F62" s="13" t="s">
        <v>241</v>
      </c>
      <c r="G62" s="13" t="s">
        <v>242</v>
      </c>
      <c r="H62" s="14">
        <v>5372939.8499999996</v>
      </c>
      <c r="I62" s="15">
        <f t="shared" si="0"/>
        <v>5372939.8499999996</v>
      </c>
      <c r="J62" s="16">
        <f t="shared" si="1"/>
        <v>0</v>
      </c>
      <c r="K62" s="13" t="s">
        <v>18</v>
      </c>
    </row>
    <row r="63" spans="2:11" ht="215.25" customHeight="1" x14ac:dyDescent="0.25">
      <c r="B63" s="10">
        <v>1003</v>
      </c>
      <c r="C63" s="10" t="s">
        <v>243</v>
      </c>
      <c r="D63" s="11" t="s">
        <v>244</v>
      </c>
      <c r="E63" s="12" t="s">
        <v>245</v>
      </c>
      <c r="F63" s="13" t="s">
        <v>246</v>
      </c>
      <c r="G63" s="13" t="s">
        <v>247</v>
      </c>
      <c r="H63" s="14">
        <v>163499.62</v>
      </c>
      <c r="I63" s="15">
        <f t="shared" si="0"/>
        <v>163499.62</v>
      </c>
      <c r="J63" s="16">
        <f t="shared" si="1"/>
        <v>0</v>
      </c>
      <c r="K63" s="13" t="s">
        <v>18</v>
      </c>
    </row>
    <row r="64" spans="2:11" ht="215.25" customHeight="1" x14ac:dyDescent="0.25">
      <c r="B64" s="10">
        <v>1004</v>
      </c>
      <c r="C64" s="10" t="s">
        <v>248</v>
      </c>
      <c r="D64" s="11" t="s">
        <v>249</v>
      </c>
      <c r="E64" s="12" t="s">
        <v>250</v>
      </c>
      <c r="F64" s="13" t="s">
        <v>251</v>
      </c>
      <c r="G64" s="13" t="s">
        <v>247</v>
      </c>
      <c r="H64" s="14">
        <v>138874.20000000001</v>
      </c>
      <c r="I64" s="15">
        <f t="shared" si="0"/>
        <v>138874.20000000001</v>
      </c>
      <c r="J64" s="16">
        <f t="shared" si="1"/>
        <v>0</v>
      </c>
      <c r="K64" s="13" t="s">
        <v>18</v>
      </c>
    </row>
    <row r="65" spans="2:11" ht="215.25" customHeight="1" x14ac:dyDescent="0.25">
      <c r="B65" s="10">
        <v>1005</v>
      </c>
      <c r="C65" s="10" t="s">
        <v>252</v>
      </c>
      <c r="D65" s="11" t="s">
        <v>239</v>
      </c>
      <c r="E65" s="12" t="s">
        <v>253</v>
      </c>
      <c r="F65" s="13" t="s">
        <v>254</v>
      </c>
      <c r="G65" s="13" t="s">
        <v>99</v>
      </c>
      <c r="H65" s="14">
        <v>6369273.6200000001</v>
      </c>
      <c r="I65" s="15">
        <f t="shared" si="0"/>
        <v>6369273.6200000001</v>
      </c>
      <c r="J65" s="16">
        <f t="shared" si="1"/>
        <v>0</v>
      </c>
      <c r="K65" s="13" t="s">
        <v>18</v>
      </c>
    </row>
    <row r="66" spans="2:11" ht="215.25" customHeight="1" x14ac:dyDescent="0.25">
      <c r="B66" s="10">
        <v>1006</v>
      </c>
      <c r="C66" s="10" t="s">
        <v>255</v>
      </c>
      <c r="D66" s="11" t="s">
        <v>256</v>
      </c>
      <c r="E66" s="12" t="s">
        <v>257</v>
      </c>
      <c r="F66" s="13" t="s">
        <v>258</v>
      </c>
      <c r="G66" s="13" t="s">
        <v>259</v>
      </c>
      <c r="H66" s="14">
        <v>78311.88</v>
      </c>
      <c r="I66" s="15">
        <f t="shared" si="0"/>
        <v>78311.88</v>
      </c>
      <c r="J66" s="16">
        <f t="shared" si="1"/>
        <v>0</v>
      </c>
      <c r="K66" s="13" t="s">
        <v>18</v>
      </c>
    </row>
    <row r="67" spans="2:11" ht="215.25" customHeight="1" x14ac:dyDescent="0.25">
      <c r="B67" s="10">
        <v>1007</v>
      </c>
      <c r="C67" s="10" t="s">
        <v>260</v>
      </c>
      <c r="D67" s="11" t="s">
        <v>261</v>
      </c>
      <c r="E67" s="12" t="s">
        <v>262</v>
      </c>
      <c r="F67" s="20" t="s">
        <v>263</v>
      </c>
      <c r="G67" s="13" t="s">
        <v>264</v>
      </c>
      <c r="H67" s="14">
        <v>283200</v>
      </c>
      <c r="I67" s="15">
        <f t="shared" si="0"/>
        <v>283200</v>
      </c>
      <c r="J67" s="16">
        <f t="shared" si="1"/>
        <v>0</v>
      </c>
      <c r="K67" s="13" t="s">
        <v>18</v>
      </c>
    </row>
    <row r="68" spans="2:11" ht="215.25" customHeight="1" x14ac:dyDescent="0.25">
      <c r="B68" s="10">
        <v>1008</v>
      </c>
      <c r="C68" s="10" t="s">
        <v>265</v>
      </c>
      <c r="D68" s="11" t="s">
        <v>58</v>
      </c>
      <c r="E68" s="12" t="s">
        <v>266</v>
      </c>
      <c r="F68" s="13" t="s">
        <v>267</v>
      </c>
      <c r="G68" s="13" t="s">
        <v>268</v>
      </c>
      <c r="H68" s="14">
        <v>7571876.2000000002</v>
      </c>
      <c r="I68" s="15">
        <f t="shared" si="0"/>
        <v>7571876.2000000002</v>
      </c>
      <c r="J68" s="16">
        <f t="shared" si="1"/>
        <v>0</v>
      </c>
      <c r="K68" s="13" t="s">
        <v>18</v>
      </c>
    </row>
    <row r="69" spans="2:11" ht="215.25" customHeight="1" x14ac:dyDescent="0.25">
      <c r="B69" s="10">
        <v>1009</v>
      </c>
      <c r="C69" s="10" t="s">
        <v>269</v>
      </c>
      <c r="D69" s="11" t="s">
        <v>218</v>
      </c>
      <c r="E69" s="12" t="s">
        <v>270</v>
      </c>
      <c r="F69" s="13" t="s">
        <v>271</v>
      </c>
      <c r="G69" s="13" t="s">
        <v>272</v>
      </c>
      <c r="H69" s="14">
        <v>1713176.58</v>
      </c>
      <c r="I69" s="15">
        <f t="shared" si="0"/>
        <v>1713176.58</v>
      </c>
      <c r="J69" s="16">
        <f t="shared" si="1"/>
        <v>0</v>
      </c>
      <c r="K69" s="13" t="s">
        <v>18</v>
      </c>
    </row>
    <row r="70" spans="2:11" ht="215.25" customHeight="1" x14ac:dyDescent="0.25">
      <c r="B70" s="10">
        <v>1010</v>
      </c>
      <c r="C70" s="10" t="s">
        <v>273</v>
      </c>
      <c r="D70" s="11" t="s">
        <v>274</v>
      </c>
      <c r="E70" s="12" t="s">
        <v>275</v>
      </c>
      <c r="F70" s="13" t="s">
        <v>17</v>
      </c>
      <c r="G70" s="13" t="s">
        <v>17</v>
      </c>
      <c r="H70" s="14">
        <v>5178959.92</v>
      </c>
      <c r="I70" s="15">
        <f t="shared" si="0"/>
        <v>5178959.92</v>
      </c>
      <c r="J70" s="16">
        <f t="shared" si="1"/>
        <v>0</v>
      </c>
      <c r="K70" s="13" t="s">
        <v>18</v>
      </c>
    </row>
    <row r="71" spans="2:11" ht="215.25" customHeight="1" x14ac:dyDescent="0.25">
      <c r="B71" s="10">
        <v>1011</v>
      </c>
      <c r="C71" s="10" t="s">
        <v>276</v>
      </c>
      <c r="D71" s="11" t="s">
        <v>277</v>
      </c>
      <c r="E71" s="12" t="s">
        <v>278</v>
      </c>
      <c r="F71" s="13" t="s">
        <v>279</v>
      </c>
      <c r="G71" s="13" t="s">
        <v>280</v>
      </c>
      <c r="H71" s="14">
        <v>424800</v>
      </c>
      <c r="I71" s="15">
        <f t="shared" si="0"/>
        <v>424800</v>
      </c>
      <c r="J71" s="16">
        <f t="shared" si="1"/>
        <v>0</v>
      </c>
      <c r="K71" s="13" t="s">
        <v>18</v>
      </c>
    </row>
    <row r="72" spans="2:11" ht="215.25" customHeight="1" x14ac:dyDescent="0.25">
      <c r="B72" s="10">
        <v>1012</v>
      </c>
      <c r="C72" s="10" t="s">
        <v>281</v>
      </c>
      <c r="D72" s="11" t="s">
        <v>282</v>
      </c>
      <c r="E72" s="12" t="s">
        <v>283</v>
      </c>
      <c r="F72" s="13" t="s">
        <v>284</v>
      </c>
      <c r="G72" s="13" t="s">
        <v>285</v>
      </c>
      <c r="H72" s="14">
        <v>523920</v>
      </c>
      <c r="I72" s="15">
        <f t="shared" si="0"/>
        <v>523920</v>
      </c>
      <c r="J72" s="16">
        <f t="shared" si="1"/>
        <v>0</v>
      </c>
      <c r="K72" s="13" t="s">
        <v>18</v>
      </c>
    </row>
    <row r="73" spans="2:11" ht="215.25" customHeight="1" x14ac:dyDescent="0.25">
      <c r="B73" s="10">
        <v>1013</v>
      </c>
      <c r="C73" s="10" t="s">
        <v>286</v>
      </c>
      <c r="D73" s="11" t="s">
        <v>287</v>
      </c>
      <c r="E73" s="12" t="s">
        <v>288</v>
      </c>
      <c r="F73" s="13" t="s">
        <v>289</v>
      </c>
      <c r="G73" s="13" t="s">
        <v>290</v>
      </c>
      <c r="H73" s="14">
        <v>236000</v>
      </c>
      <c r="I73" s="15">
        <f t="shared" si="0"/>
        <v>236000</v>
      </c>
      <c r="J73" s="16">
        <f t="shared" si="1"/>
        <v>0</v>
      </c>
      <c r="K73" s="13" t="s">
        <v>18</v>
      </c>
    </row>
    <row r="74" spans="2:11" ht="215.25" customHeight="1" x14ac:dyDescent="0.25">
      <c r="B74" s="10">
        <v>1014</v>
      </c>
      <c r="C74" s="10" t="s">
        <v>291</v>
      </c>
      <c r="D74" s="11" t="s">
        <v>292</v>
      </c>
      <c r="E74" s="12" t="s">
        <v>293</v>
      </c>
      <c r="F74" s="13" t="s">
        <v>294</v>
      </c>
      <c r="G74" s="13" t="s">
        <v>290</v>
      </c>
      <c r="H74" s="14">
        <v>1177518.58</v>
      </c>
      <c r="I74" s="15">
        <f t="shared" ref="I74:I116" si="2">+H74</f>
        <v>1177518.58</v>
      </c>
      <c r="J74" s="16">
        <f t="shared" ref="J74:J116" si="3">+H74-I74</f>
        <v>0</v>
      </c>
      <c r="K74" s="13" t="s">
        <v>18</v>
      </c>
    </row>
    <row r="75" spans="2:11" ht="215.25" customHeight="1" x14ac:dyDescent="0.25">
      <c r="B75" s="10">
        <v>1015</v>
      </c>
      <c r="C75" s="10" t="s">
        <v>295</v>
      </c>
      <c r="D75" s="11" t="s">
        <v>296</v>
      </c>
      <c r="E75" s="12" t="s">
        <v>297</v>
      </c>
      <c r="F75" s="13" t="s">
        <v>298</v>
      </c>
      <c r="G75" s="13" t="s">
        <v>73</v>
      </c>
      <c r="H75" s="14">
        <v>162250</v>
      </c>
      <c r="I75" s="15">
        <f t="shared" si="2"/>
        <v>162250</v>
      </c>
      <c r="J75" s="16">
        <f t="shared" si="3"/>
        <v>0</v>
      </c>
      <c r="K75" s="13" t="s">
        <v>18</v>
      </c>
    </row>
    <row r="76" spans="2:11" ht="215.25" customHeight="1" x14ac:dyDescent="0.25">
      <c r="B76" s="10">
        <v>1016</v>
      </c>
      <c r="C76" s="10" t="s">
        <v>299</v>
      </c>
      <c r="D76" s="11" t="s">
        <v>300</v>
      </c>
      <c r="E76" s="12" t="s">
        <v>301</v>
      </c>
      <c r="F76" s="13" t="s">
        <v>302</v>
      </c>
      <c r="G76" s="13" t="s">
        <v>303</v>
      </c>
      <c r="H76" s="14">
        <v>72525.919999999998</v>
      </c>
      <c r="I76" s="15">
        <f t="shared" si="2"/>
        <v>72525.919999999998</v>
      </c>
      <c r="J76" s="16">
        <f t="shared" si="3"/>
        <v>0</v>
      </c>
      <c r="K76" s="13" t="s">
        <v>18</v>
      </c>
    </row>
    <row r="77" spans="2:11" ht="215.25" customHeight="1" x14ac:dyDescent="0.25">
      <c r="B77" s="10">
        <v>1017</v>
      </c>
      <c r="C77" s="10" t="s">
        <v>304</v>
      </c>
      <c r="D77" s="11" t="s">
        <v>184</v>
      </c>
      <c r="E77" s="12" t="s">
        <v>305</v>
      </c>
      <c r="F77" s="13" t="s">
        <v>306</v>
      </c>
      <c r="G77" s="13" t="s">
        <v>307</v>
      </c>
      <c r="H77" s="14">
        <v>13853425.619999999</v>
      </c>
      <c r="I77" s="15">
        <f t="shared" si="2"/>
        <v>13853425.619999999</v>
      </c>
      <c r="J77" s="16">
        <f t="shared" si="3"/>
        <v>0</v>
      </c>
      <c r="K77" s="13" t="s">
        <v>18</v>
      </c>
    </row>
    <row r="78" spans="2:11" ht="215.25" customHeight="1" x14ac:dyDescent="0.25">
      <c r="B78" s="10">
        <v>1018</v>
      </c>
      <c r="C78" s="10" t="s">
        <v>308</v>
      </c>
      <c r="D78" s="11" t="s">
        <v>309</v>
      </c>
      <c r="E78" s="12" t="s">
        <v>310</v>
      </c>
      <c r="F78" s="13" t="s">
        <v>311</v>
      </c>
      <c r="G78" s="13" t="s">
        <v>312</v>
      </c>
      <c r="H78" s="14">
        <v>128634.16</v>
      </c>
      <c r="I78" s="15">
        <f t="shared" si="2"/>
        <v>128634.16</v>
      </c>
      <c r="J78" s="16">
        <f t="shared" si="3"/>
        <v>0</v>
      </c>
      <c r="K78" s="13" t="s">
        <v>18</v>
      </c>
    </row>
    <row r="79" spans="2:11" ht="215.25" customHeight="1" x14ac:dyDescent="0.25">
      <c r="B79" s="10">
        <v>1019</v>
      </c>
      <c r="C79" s="10" t="s">
        <v>313</v>
      </c>
      <c r="D79" s="11" t="s">
        <v>314</v>
      </c>
      <c r="E79" s="12" t="s">
        <v>315</v>
      </c>
      <c r="F79" s="13" t="s">
        <v>316</v>
      </c>
      <c r="G79" s="13" t="s">
        <v>317</v>
      </c>
      <c r="H79" s="14">
        <v>41300</v>
      </c>
      <c r="I79" s="15">
        <f t="shared" si="2"/>
        <v>41300</v>
      </c>
      <c r="J79" s="16">
        <f t="shared" si="3"/>
        <v>0</v>
      </c>
      <c r="K79" s="13" t="s">
        <v>18</v>
      </c>
    </row>
    <row r="80" spans="2:11" ht="215.25" customHeight="1" x14ac:dyDescent="0.25">
      <c r="B80" s="10">
        <v>1020</v>
      </c>
      <c r="C80" s="10" t="s">
        <v>318</v>
      </c>
      <c r="D80" s="11" t="s">
        <v>319</v>
      </c>
      <c r="E80" s="12" t="s">
        <v>320</v>
      </c>
      <c r="F80" s="13" t="s">
        <v>321</v>
      </c>
      <c r="G80" s="13" t="s">
        <v>322</v>
      </c>
      <c r="H80" s="14">
        <v>12752</v>
      </c>
      <c r="I80" s="15">
        <f t="shared" si="2"/>
        <v>12752</v>
      </c>
      <c r="J80" s="16">
        <f t="shared" si="3"/>
        <v>0</v>
      </c>
      <c r="K80" s="13" t="s">
        <v>18</v>
      </c>
    </row>
    <row r="81" spans="2:11" ht="215.25" customHeight="1" x14ac:dyDescent="0.25">
      <c r="B81" s="10">
        <v>1021</v>
      </c>
      <c r="C81" s="10" t="s">
        <v>323</v>
      </c>
      <c r="D81" s="11" t="s">
        <v>324</v>
      </c>
      <c r="E81" s="12" t="s">
        <v>325</v>
      </c>
      <c r="F81" s="13" t="s">
        <v>326</v>
      </c>
      <c r="G81" s="13" t="s">
        <v>327</v>
      </c>
      <c r="H81" s="14">
        <v>1541662.67</v>
      </c>
      <c r="I81" s="15">
        <f t="shared" si="2"/>
        <v>1541662.67</v>
      </c>
      <c r="J81" s="16">
        <f t="shared" si="3"/>
        <v>0</v>
      </c>
      <c r="K81" s="13" t="s">
        <v>18</v>
      </c>
    </row>
    <row r="82" spans="2:11" ht="215.25" customHeight="1" x14ac:dyDescent="0.25">
      <c r="B82" s="10">
        <v>1022</v>
      </c>
      <c r="C82" s="10" t="s">
        <v>328</v>
      </c>
      <c r="D82" s="11" t="s">
        <v>329</v>
      </c>
      <c r="E82" s="12" t="s">
        <v>330</v>
      </c>
      <c r="F82" s="13" t="s">
        <v>331</v>
      </c>
      <c r="G82" s="13" t="s">
        <v>242</v>
      </c>
      <c r="H82" s="14">
        <v>1829866.94</v>
      </c>
      <c r="I82" s="15">
        <f t="shared" si="2"/>
        <v>1829866.94</v>
      </c>
      <c r="J82" s="16">
        <f t="shared" si="3"/>
        <v>0</v>
      </c>
      <c r="K82" s="13" t="s">
        <v>18</v>
      </c>
    </row>
    <row r="83" spans="2:11" ht="215.25" customHeight="1" x14ac:dyDescent="0.25">
      <c r="B83" s="10">
        <v>1023</v>
      </c>
      <c r="C83" s="10" t="s">
        <v>332</v>
      </c>
      <c r="D83" s="11" t="s">
        <v>333</v>
      </c>
      <c r="E83" s="12" t="s">
        <v>334</v>
      </c>
      <c r="F83" s="13" t="s">
        <v>335</v>
      </c>
      <c r="G83" s="13" t="s">
        <v>336</v>
      </c>
      <c r="H83" s="14">
        <v>29942</v>
      </c>
      <c r="I83" s="15">
        <f t="shared" si="2"/>
        <v>29942</v>
      </c>
      <c r="J83" s="16">
        <f t="shared" si="3"/>
        <v>0</v>
      </c>
      <c r="K83" s="13" t="s">
        <v>18</v>
      </c>
    </row>
    <row r="84" spans="2:11" ht="215.25" customHeight="1" x14ac:dyDescent="0.25">
      <c r="B84" s="10">
        <v>1024</v>
      </c>
      <c r="C84" s="10" t="s">
        <v>337</v>
      </c>
      <c r="D84" s="11" t="s">
        <v>338</v>
      </c>
      <c r="E84" s="12" t="s">
        <v>339</v>
      </c>
      <c r="F84" s="13" t="s">
        <v>340</v>
      </c>
      <c r="G84" s="13" t="s">
        <v>341</v>
      </c>
      <c r="H84" s="14">
        <v>1610738.94</v>
      </c>
      <c r="I84" s="15">
        <f t="shared" si="2"/>
        <v>1610738.94</v>
      </c>
      <c r="J84" s="16">
        <f t="shared" si="3"/>
        <v>0</v>
      </c>
      <c r="K84" s="13" t="s">
        <v>18</v>
      </c>
    </row>
    <row r="85" spans="2:11" ht="215.25" customHeight="1" x14ac:dyDescent="0.25">
      <c r="B85" s="10">
        <v>1025</v>
      </c>
      <c r="C85" s="10" t="s">
        <v>342</v>
      </c>
      <c r="D85" s="11" t="s">
        <v>343</v>
      </c>
      <c r="E85" s="12" t="s">
        <v>344</v>
      </c>
      <c r="F85" s="13" t="s">
        <v>345</v>
      </c>
      <c r="G85" s="13" t="s">
        <v>346</v>
      </c>
      <c r="H85" s="14">
        <v>24000</v>
      </c>
      <c r="I85" s="15">
        <f t="shared" si="2"/>
        <v>24000</v>
      </c>
      <c r="J85" s="16">
        <f t="shared" si="3"/>
        <v>0</v>
      </c>
      <c r="K85" s="13" t="s">
        <v>18</v>
      </c>
    </row>
    <row r="86" spans="2:11" ht="215.25" customHeight="1" x14ac:dyDescent="0.25">
      <c r="B86" s="10">
        <v>1026</v>
      </c>
      <c r="C86" s="10" t="s">
        <v>347</v>
      </c>
      <c r="D86" s="11" t="s">
        <v>134</v>
      </c>
      <c r="E86" s="12" t="s">
        <v>348</v>
      </c>
      <c r="F86" s="13" t="s">
        <v>349</v>
      </c>
      <c r="G86" s="13" t="s">
        <v>264</v>
      </c>
      <c r="H86" s="14">
        <v>4999311.16</v>
      </c>
      <c r="I86" s="15">
        <f t="shared" si="2"/>
        <v>4999311.16</v>
      </c>
      <c r="J86" s="16">
        <f t="shared" si="3"/>
        <v>0</v>
      </c>
      <c r="K86" s="13" t="s">
        <v>18</v>
      </c>
    </row>
    <row r="87" spans="2:11" ht="215.25" customHeight="1" x14ac:dyDescent="0.25">
      <c r="B87" s="10">
        <v>1027</v>
      </c>
      <c r="C87" s="10" t="s">
        <v>350</v>
      </c>
      <c r="D87" s="11" t="s">
        <v>351</v>
      </c>
      <c r="E87" s="12" t="s">
        <v>352</v>
      </c>
      <c r="F87" s="13" t="s">
        <v>17</v>
      </c>
      <c r="G87" s="13" t="s">
        <v>17</v>
      </c>
      <c r="H87" s="14">
        <v>2656547.2599999998</v>
      </c>
      <c r="I87" s="15">
        <f t="shared" si="2"/>
        <v>2656547.2599999998</v>
      </c>
      <c r="J87" s="16">
        <f t="shared" si="3"/>
        <v>0</v>
      </c>
      <c r="K87" s="13" t="s">
        <v>18</v>
      </c>
    </row>
    <row r="88" spans="2:11" ht="215.25" customHeight="1" x14ac:dyDescent="0.25">
      <c r="B88" s="10">
        <v>1028</v>
      </c>
      <c r="C88" s="10" t="s">
        <v>353</v>
      </c>
      <c r="D88" s="11" t="s">
        <v>354</v>
      </c>
      <c r="E88" s="12" t="s">
        <v>355</v>
      </c>
      <c r="F88" s="13" t="s">
        <v>356</v>
      </c>
      <c r="G88" s="13" t="s">
        <v>86</v>
      </c>
      <c r="H88" s="14">
        <v>61743.5</v>
      </c>
      <c r="I88" s="15">
        <f t="shared" si="2"/>
        <v>61743.5</v>
      </c>
      <c r="J88" s="16">
        <f t="shared" si="3"/>
        <v>0</v>
      </c>
      <c r="K88" s="13" t="s">
        <v>18</v>
      </c>
    </row>
    <row r="89" spans="2:11" ht="215.25" customHeight="1" x14ac:dyDescent="0.25">
      <c r="B89" s="10">
        <v>1029</v>
      </c>
      <c r="C89" s="10" t="s">
        <v>357</v>
      </c>
      <c r="D89" s="11" t="s">
        <v>358</v>
      </c>
      <c r="E89" s="12" t="s">
        <v>359</v>
      </c>
      <c r="F89" s="13" t="s">
        <v>360</v>
      </c>
      <c r="G89" s="13" t="s">
        <v>361</v>
      </c>
      <c r="H89" s="14">
        <v>613517.4</v>
      </c>
      <c r="I89" s="15">
        <f t="shared" si="2"/>
        <v>613517.4</v>
      </c>
      <c r="J89" s="16">
        <f t="shared" si="3"/>
        <v>0</v>
      </c>
      <c r="K89" s="13" t="s">
        <v>18</v>
      </c>
    </row>
    <row r="90" spans="2:11" ht="215.25" customHeight="1" x14ac:dyDescent="0.25">
      <c r="B90" s="10">
        <v>1030</v>
      </c>
      <c r="C90" s="10" t="s">
        <v>362</v>
      </c>
      <c r="D90" s="11" t="s">
        <v>363</v>
      </c>
      <c r="E90" s="12" t="s">
        <v>364</v>
      </c>
      <c r="F90" s="13" t="s">
        <v>17</v>
      </c>
      <c r="G90" s="13" t="s">
        <v>17</v>
      </c>
      <c r="H90" s="14">
        <v>691918.55</v>
      </c>
      <c r="I90" s="15">
        <f t="shared" si="2"/>
        <v>691918.55</v>
      </c>
      <c r="J90" s="16">
        <f t="shared" si="3"/>
        <v>0</v>
      </c>
      <c r="K90" s="13" t="s">
        <v>18</v>
      </c>
    </row>
    <row r="91" spans="2:11" ht="215.25" customHeight="1" x14ac:dyDescent="0.25">
      <c r="B91" s="10">
        <v>1031</v>
      </c>
      <c r="C91" s="10" t="s">
        <v>365</v>
      </c>
      <c r="D91" s="11" t="s">
        <v>366</v>
      </c>
      <c r="E91" s="12" t="s">
        <v>367</v>
      </c>
      <c r="F91" s="13" t="s">
        <v>368</v>
      </c>
      <c r="G91" s="13" t="s">
        <v>114</v>
      </c>
      <c r="H91" s="14">
        <v>297832</v>
      </c>
      <c r="I91" s="15">
        <f t="shared" si="2"/>
        <v>297832</v>
      </c>
      <c r="J91" s="16">
        <f t="shared" si="3"/>
        <v>0</v>
      </c>
      <c r="K91" s="13" t="s">
        <v>18</v>
      </c>
    </row>
    <row r="92" spans="2:11" ht="215.25" customHeight="1" x14ac:dyDescent="0.25">
      <c r="B92" s="10">
        <v>1032</v>
      </c>
      <c r="C92" s="10" t="s">
        <v>369</v>
      </c>
      <c r="D92" s="11" t="s">
        <v>370</v>
      </c>
      <c r="E92" s="12" t="s">
        <v>371</v>
      </c>
      <c r="F92" s="13" t="s">
        <v>372</v>
      </c>
      <c r="G92" s="13" t="s">
        <v>373</v>
      </c>
      <c r="H92" s="14">
        <v>3759029.11</v>
      </c>
      <c r="I92" s="15">
        <f t="shared" si="2"/>
        <v>3759029.11</v>
      </c>
      <c r="J92" s="16">
        <f t="shared" si="3"/>
        <v>0</v>
      </c>
      <c r="K92" s="13" t="s">
        <v>18</v>
      </c>
    </row>
    <row r="93" spans="2:11" ht="215.25" customHeight="1" x14ac:dyDescent="0.25">
      <c r="B93" s="10">
        <v>1033</v>
      </c>
      <c r="C93" s="10" t="s">
        <v>374</v>
      </c>
      <c r="D93" s="11" t="s">
        <v>375</v>
      </c>
      <c r="E93" s="12" t="s">
        <v>376</v>
      </c>
      <c r="F93" s="13" t="s">
        <v>377</v>
      </c>
      <c r="G93" s="13" t="s">
        <v>378</v>
      </c>
      <c r="H93" s="14">
        <v>100000</v>
      </c>
      <c r="I93" s="15">
        <f t="shared" si="2"/>
        <v>100000</v>
      </c>
      <c r="J93" s="16">
        <f t="shared" si="3"/>
        <v>0</v>
      </c>
      <c r="K93" s="13" t="s">
        <v>18</v>
      </c>
    </row>
    <row r="94" spans="2:11" ht="215.25" customHeight="1" x14ac:dyDescent="0.25">
      <c r="B94" s="10">
        <v>1034</v>
      </c>
      <c r="C94" s="10" t="s">
        <v>379</v>
      </c>
      <c r="D94" s="11" t="s">
        <v>277</v>
      </c>
      <c r="E94" s="12" t="s">
        <v>380</v>
      </c>
      <c r="F94" s="13" t="s">
        <v>381</v>
      </c>
      <c r="G94" s="13" t="s">
        <v>382</v>
      </c>
      <c r="H94" s="14">
        <v>70800</v>
      </c>
      <c r="I94" s="15">
        <f t="shared" si="2"/>
        <v>70800</v>
      </c>
      <c r="J94" s="16">
        <f t="shared" si="3"/>
        <v>0</v>
      </c>
      <c r="K94" s="13" t="s">
        <v>18</v>
      </c>
    </row>
    <row r="95" spans="2:11" ht="215.25" customHeight="1" x14ac:dyDescent="0.25">
      <c r="B95" s="10">
        <v>1035</v>
      </c>
      <c r="C95" s="10" t="s">
        <v>383</v>
      </c>
      <c r="D95" s="11" t="s">
        <v>384</v>
      </c>
      <c r="E95" s="12" t="s">
        <v>385</v>
      </c>
      <c r="F95" s="13" t="s">
        <v>386</v>
      </c>
      <c r="G95" s="13" t="s">
        <v>387</v>
      </c>
      <c r="H95" s="14">
        <v>86140</v>
      </c>
      <c r="I95" s="15">
        <f t="shared" si="2"/>
        <v>86140</v>
      </c>
      <c r="J95" s="16">
        <f t="shared" si="3"/>
        <v>0</v>
      </c>
      <c r="K95" s="13" t="s">
        <v>18</v>
      </c>
    </row>
    <row r="96" spans="2:11" ht="215.25" customHeight="1" x14ac:dyDescent="0.25">
      <c r="B96" s="10">
        <v>1036</v>
      </c>
      <c r="C96" s="10" t="s">
        <v>388</v>
      </c>
      <c r="D96" s="11" t="s">
        <v>389</v>
      </c>
      <c r="E96" s="12" t="s">
        <v>390</v>
      </c>
      <c r="F96" s="13" t="s">
        <v>391</v>
      </c>
      <c r="G96" s="13" t="s">
        <v>392</v>
      </c>
      <c r="H96" s="14">
        <v>88500</v>
      </c>
      <c r="I96" s="15">
        <f t="shared" si="2"/>
        <v>88500</v>
      </c>
      <c r="J96" s="16">
        <f t="shared" si="3"/>
        <v>0</v>
      </c>
      <c r="K96" s="13" t="s">
        <v>18</v>
      </c>
    </row>
    <row r="97" spans="2:11" ht="215.25" customHeight="1" x14ac:dyDescent="0.25">
      <c r="B97" s="10">
        <v>1037</v>
      </c>
      <c r="C97" s="10" t="s">
        <v>393</v>
      </c>
      <c r="D97" s="11" t="s">
        <v>394</v>
      </c>
      <c r="E97" s="12" t="s">
        <v>395</v>
      </c>
      <c r="F97" s="13" t="s">
        <v>396</v>
      </c>
      <c r="G97" s="13" t="s">
        <v>336</v>
      </c>
      <c r="H97" s="14">
        <v>295000</v>
      </c>
      <c r="I97" s="15">
        <f t="shared" si="2"/>
        <v>295000</v>
      </c>
      <c r="J97" s="16">
        <f t="shared" si="3"/>
        <v>0</v>
      </c>
      <c r="K97" s="13" t="s">
        <v>18</v>
      </c>
    </row>
    <row r="98" spans="2:11" ht="215.25" customHeight="1" x14ac:dyDescent="0.25">
      <c r="B98" s="10">
        <v>1038</v>
      </c>
      <c r="C98" s="10" t="s">
        <v>397</v>
      </c>
      <c r="D98" s="11" t="s">
        <v>398</v>
      </c>
      <c r="E98" s="12" t="s">
        <v>399</v>
      </c>
      <c r="F98" s="13" t="s">
        <v>400</v>
      </c>
      <c r="G98" s="13" t="s">
        <v>401</v>
      </c>
      <c r="H98" s="14">
        <v>659547.06999999995</v>
      </c>
      <c r="I98" s="15">
        <f t="shared" si="2"/>
        <v>659547.06999999995</v>
      </c>
      <c r="J98" s="16">
        <f t="shared" si="3"/>
        <v>0</v>
      </c>
      <c r="K98" s="13" t="s">
        <v>18</v>
      </c>
    </row>
    <row r="99" spans="2:11" ht="215.25" customHeight="1" x14ac:dyDescent="0.25">
      <c r="B99" s="10">
        <v>1039</v>
      </c>
      <c r="C99" s="10" t="s">
        <v>402</v>
      </c>
      <c r="D99" s="11" t="s">
        <v>403</v>
      </c>
      <c r="E99" s="12" t="s">
        <v>404</v>
      </c>
      <c r="F99" s="13" t="s">
        <v>405</v>
      </c>
      <c r="G99" s="13" t="s">
        <v>406</v>
      </c>
      <c r="H99" s="14">
        <v>4036254.3</v>
      </c>
      <c r="I99" s="15">
        <f t="shared" si="2"/>
        <v>4036254.3</v>
      </c>
      <c r="J99" s="16">
        <f t="shared" si="3"/>
        <v>0</v>
      </c>
      <c r="K99" s="13" t="s">
        <v>18</v>
      </c>
    </row>
    <row r="100" spans="2:11" ht="215.25" customHeight="1" x14ac:dyDescent="0.25">
      <c r="B100" s="10">
        <v>1040</v>
      </c>
      <c r="C100" s="10" t="s">
        <v>407</v>
      </c>
      <c r="D100" s="11" t="s">
        <v>408</v>
      </c>
      <c r="E100" s="12" t="s">
        <v>409</v>
      </c>
      <c r="F100" s="13" t="s">
        <v>410</v>
      </c>
      <c r="G100" s="13" t="s">
        <v>411</v>
      </c>
      <c r="H100" s="14">
        <v>9460433.9499999993</v>
      </c>
      <c r="I100" s="15">
        <f t="shared" si="2"/>
        <v>9460433.9499999993</v>
      </c>
      <c r="J100" s="16">
        <f t="shared" si="3"/>
        <v>0</v>
      </c>
      <c r="K100" s="13" t="s">
        <v>18</v>
      </c>
    </row>
    <row r="101" spans="2:11" ht="215.25" customHeight="1" x14ac:dyDescent="0.25">
      <c r="B101" s="10">
        <v>1041</v>
      </c>
      <c r="C101" s="10" t="s">
        <v>412</v>
      </c>
      <c r="D101" s="11" t="s">
        <v>413</v>
      </c>
      <c r="E101" s="12" t="s">
        <v>414</v>
      </c>
      <c r="F101" s="13" t="s">
        <v>415</v>
      </c>
      <c r="G101" s="13" t="s">
        <v>416</v>
      </c>
      <c r="H101" s="14">
        <v>644496.22</v>
      </c>
      <c r="I101" s="15">
        <f t="shared" si="2"/>
        <v>644496.22</v>
      </c>
      <c r="J101" s="16">
        <f t="shared" si="3"/>
        <v>0</v>
      </c>
      <c r="K101" s="13" t="s">
        <v>18</v>
      </c>
    </row>
    <row r="102" spans="2:11" ht="215.25" customHeight="1" x14ac:dyDescent="0.25">
      <c r="B102" s="10">
        <v>1042</v>
      </c>
      <c r="C102" s="10" t="s">
        <v>417</v>
      </c>
      <c r="D102" s="11" t="s">
        <v>418</v>
      </c>
      <c r="E102" s="12" t="s">
        <v>419</v>
      </c>
      <c r="F102" s="13" t="s">
        <v>420</v>
      </c>
      <c r="G102" s="13" t="s">
        <v>421</v>
      </c>
      <c r="H102" s="14">
        <v>1168294.94</v>
      </c>
      <c r="I102" s="15">
        <f t="shared" si="2"/>
        <v>1168294.94</v>
      </c>
      <c r="J102" s="16">
        <f t="shared" si="3"/>
        <v>0</v>
      </c>
      <c r="K102" s="13" t="s">
        <v>18</v>
      </c>
    </row>
    <row r="103" spans="2:11" ht="215.25" customHeight="1" x14ac:dyDescent="0.25">
      <c r="B103" s="10">
        <v>1043</v>
      </c>
      <c r="C103" s="10" t="s">
        <v>422</v>
      </c>
      <c r="D103" s="11" t="s">
        <v>423</v>
      </c>
      <c r="E103" s="12" t="s">
        <v>424</v>
      </c>
      <c r="F103" s="13" t="s">
        <v>425</v>
      </c>
      <c r="G103" s="13" t="s">
        <v>411</v>
      </c>
      <c r="H103" s="14">
        <v>1085755.03</v>
      </c>
      <c r="I103" s="15">
        <f t="shared" si="2"/>
        <v>1085755.03</v>
      </c>
      <c r="J103" s="16">
        <f t="shared" si="3"/>
        <v>0</v>
      </c>
      <c r="K103" s="13" t="s">
        <v>18</v>
      </c>
    </row>
    <row r="104" spans="2:11" ht="215.25" customHeight="1" x14ac:dyDescent="0.25">
      <c r="B104" s="10">
        <v>1044</v>
      </c>
      <c r="C104" s="10" t="s">
        <v>426</v>
      </c>
      <c r="D104" s="11" t="s">
        <v>427</v>
      </c>
      <c r="E104" s="12" t="s">
        <v>428</v>
      </c>
      <c r="F104" s="13" t="s">
        <v>429</v>
      </c>
      <c r="G104" s="13" t="s">
        <v>430</v>
      </c>
      <c r="H104" s="14">
        <v>41318.54</v>
      </c>
      <c r="I104" s="15">
        <f t="shared" si="2"/>
        <v>41318.54</v>
      </c>
      <c r="J104" s="16">
        <f t="shared" si="3"/>
        <v>0</v>
      </c>
      <c r="K104" s="13" t="s">
        <v>18</v>
      </c>
    </row>
    <row r="105" spans="2:11" ht="215.25" customHeight="1" x14ac:dyDescent="0.25">
      <c r="B105" s="10">
        <v>1045</v>
      </c>
      <c r="C105" s="10" t="s">
        <v>431</v>
      </c>
      <c r="D105" s="11" t="s">
        <v>30</v>
      </c>
      <c r="E105" s="12" t="s">
        <v>432</v>
      </c>
      <c r="F105" s="13" t="s">
        <v>433</v>
      </c>
      <c r="G105" s="13" t="s">
        <v>430</v>
      </c>
      <c r="H105" s="14">
        <v>1498209.49</v>
      </c>
      <c r="I105" s="15">
        <f t="shared" si="2"/>
        <v>1498209.49</v>
      </c>
      <c r="J105" s="16">
        <f t="shared" si="3"/>
        <v>0</v>
      </c>
      <c r="K105" s="13" t="s">
        <v>18</v>
      </c>
    </row>
    <row r="106" spans="2:11" ht="215.25" customHeight="1" x14ac:dyDescent="0.25">
      <c r="B106" s="10">
        <v>1046</v>
      </c>
      <c r="C106" s="10" t="s">
        <v>434</v>
      </c>
      <c r="D106" s="11" t="s">
        <v>435</v>
      </c>
      <c r="E106" s="12" t="s">
        <v>436</v>
      </c>
      <c r="F106" s="13" t="s">
        <v>437</v>
      </c>
      <c r="G106" s="13" t="s">
        <v>438</v>
      </c>
      <c r="H106" s="14">
        <v>159722.29</v>
      </c>
      <c r="I106" s="15">
        <f t="shared" si="2"/>
        <v>159722.29</v>
      </c>
      <c r="J106" s="16">
        <f t="shared" si="3"/>
        <v>0</v>
      </c>
      <c r="K106" s="13" t="s">
        <v>18</v>
      </c>
    </row>
    <row r="107" spans="2:11" ht="215.25" customHeight="1" x14ac:dyDescent="0.25">
      <c r="B107" s="10">
        <v>1047</v>
      </c>
      <c r="C107" s="10" t="s">
        <v>439</v>
      </c>
      <c r="D107" s="11" t="s">
        <v>440</v>
      </c>
      <c r="E107" s="12" t="s">
        <v>441</v>
      </c>
      <c r="F107" s="13" t="s">
        <v>442</v>
      </c>
      <c r="G107" s="13" t="s">
        <v>443</v>
      </c>
      <c r="H107" s="14">
        <v>601328</v>
      </c>
      <c r="I107" s="15">
        <f t="shared" si="2"/>
        <v>601328</v>
      </c>
      <c r="J107" s="16">
        <f t="shared" si="3"/>
        <v>0</v>
      </c>
      <c r="K107" s="13" t="s">
        <v>18</v>
      </c>
    </row>
    <row r="108" spans="2:11" ht="215.25" customHeight="1" x14ac:dyDescent="0.25">
      <c r="B108" s="10">
        <v>1048</v>
      </c>
      <c r="C108" s="10" t="s">
        <v>444</v>
      </c>
      <c r="D108" s="11" t="s">
        <v>445</v>
      </c>
      <c r="E108" s="12" t="s">
        <v>446</v>
      </c>
      <c r="F108" s="13" t="s">
        <v>447</v>
      </c>
      <c r="G108" s="13" t="s">
        <v>448</v>
      </c>
      <c r="H108" s="14">
        <v>744233.2</v>
      </c>
      <c r="I108" s="15">
        <f t="shared" si="2"/>
        <v>744233.2</v>
      </c>
      <c r="J108" s="16">
        <f t="shared" si="3"/>
        <v>0</v>
      </c>
      <c r="K108" s="13" t="s">
        <v>18</v>
      </c>
    </row>
    <row r="109" spans="2:11" ht="215.25" customHeight="1" x14ac:dyDescent="0.25">
      <c r="B109" s="10">
        <v>1049</v>
      </c>
      <c r="C109" s="10" t="s">
        <v>449</v>
      </c>
      <c r="D109" s="11" t="s">
        <v>450</v>
      </c>
      <c r="E109" s="12" t="s">
        <v>451</v>
      </c>
      <c r="F109" s="13" t="s">
        <v>452</v>
      </c>
      <c r="G109" s="13" t="s">
        <v>453</v>
      </c>
      <c r="H109" s="14">
        <v>224127.08</v>
      </c>
      <c r="I109" s="15">
        <f t="shared" si="2"/>
        <v>224127.08</v>
      </c>
      <c r="J109" s="16">
        <f t="shared" si="3"/>
        <v>0</v>
      </c>
      <c r="K109" s="13" t="s">
        <v>18</v>
      </c>
    </row>
    <row r="110" spans="2:11" ht="215.25" customHeight="1" x14ac:dyDescent="0.25">
      <c r="B110" s="10">
        <v>1050</v>
      </c>
      <c r="C110" s="10" t="s">
        <v>454</v>
      </c>
      <c r="D110" s="11" t="s">
        <v>121</v>
      </c>
      <c r="E110" s="12" t="s">
        <v>455</v>
      </c>
      <c r="F110" s="13" t="s">
        <v>456</v>
      </c>
      <c r="G110" s="13" t="s">
        <v>457</v>
      </c>
      <c r="H110" s="14">
        <v>1817398.35</v>
      </c>
      <c r="I110" s="15">
        <f t="shared" si="2"/>
        <v>1817398.35</v>
      </c>
      <c r="J110" s="16">
        <f t="shared" si="3"/>
        <v>0</v>
      </c>
      <c r="K110" s="13" t="s">
        <v>18</v>
      </c>
    </row>
    <row r="111" spans="2:11" ht="215.25" customHeight="1" x14ac:dyDescent="0.25">
      <c r="B111" s="10">
        <v>1051</v>
      </c>
      <c r="C111" s="10" t="s">
        <v>458</v>
      </c>
      <c r="D111" s="11" t="s">
        <v>78</v>
      </c>
      <c r="E111" s="12" t="s">
        <v>459</v>
      </c>
      <c r="F111" s="13" t="s">
        <v>460</v>
      </c>
      <c r="G111" s="13" t="s">
        <v>361</v>
      </c>
      <c r="H111" s="14">
        <v>7080</v>
      </c>
      <c r="I111" s="15">
        <f t="shared" si="2"/>
        <v>7080</v>
      </c>
      <c r="J111" s="16">
        <f t="shared" si="3"/>
        <v>0</v>
      </c>
      <c r="K111" s="13" t="s">
        <v>18</v>
      </c>
    </row>
    <row r="112" spans="2:11" ht="215.25" customHeight="1" x14ac:dyDescent="0.25">
      <c r="B112" s="10">
        <v>14</v>
      </c>
      <c r="C112" s="10" t="s">
        <v>461</v>
      </c>
      <c r="D112" s="11" t="s">
        <v>462</v>
      </c>
      <c r="E112" s="12" t="s">
        <v>463</v>
      </c>
      <c r="F112" s="13" t="s">
        <v>17</v>
      </c>
      <c r="G112" s="13" t="s">
        <v>17</v>
      </c>
      <c r="H112" s="14">
        <v>30000</v>
      </c>
      <c r="I112" s="15">
        <f t="shared" si="2"/>
        <v>30000</v>
      </c>
      <c r="J112" s="16">
        <f t="shared" si="3"/>
        <v>0</v>
      </c>
      <c r="K112" s="13" t="s">
        <v>18</v>
      </c>
    </row>
    <row r="113" spans="2:11" ht="215.25" customHeight="1" x14ac:dyDescent="0.25">
      <c r="B113" s="10">
        <v>15</v>
      </c>
      <c r="C113" s="10" t="s">
        <v>464</v>
      </c>
      <c r="D113" s="11" t="s">
        <v>465</v>
      </c>
      <c r="E113" s="12" t="s">
        <v>466</v>
      </c>
      <c r="F113" s="13" t="s">
        <v>17</v>
      </c>
      <c r="G113" s="13" t="s">
        <v>17</v>
      </c>
      <c r="H113" s="14">
        <v>20000</v>
      </c>
      <c r="I113" s="15">
        <f t="shared" si="2"/>
        <v>20000</v>
      </c>
      <c r="J113" s="16">
        <f t="shared" si="3"/>
        <v>0</v>
      </c>
      <c r="K113" s="13" t="s">
        <v>18</v>
      </c>
    </row>
    <row r="114" spans="2:11" ht="215.25" customHeight="1" x14ac:dyDescent="0.25">
      <c r="B114" s="10">
        <v>16</v>
      </c>
      <c r="C114" s="10" t="s">
        <v>467</v>
      </c>
      <c r="D114" s="11" t="s">
        <v>468</v>
      </c>
      <c r="E114" s="12" t="s">
        <v>469</v>
      </c>
      <c r="F114" s="13" t="s">
        <v>17</v>
      </c>
      <c r="G114" s="13" t="s">
        <v>17</v>
      </c>
      <c r="H114" s="14">
        <v>10000</v>
      </c>
      <c r="I114" s="15">
        <f t="shared" si="2"/>
        <v>10000</v>
      </c>
      <c r="J114" s="16">
        <f t="shared" si="3"/>
        <v>0</v>
      </c>
      <c r="K114" s="13" t="s">
        <v>18</v>
      </c>
    </row>
    <row r="115" spans="2:11" ht="215.25" customHeight="1" x14ac:dyDescent="0.25">
      <c r="B115" s="10">
        <v>17</v>
      </c>
      <c r="C115" s="10" t="s">
        <v>470</v>
      </c>
      <c r="D115" s="11" t="s">
        <v>471</v>
      </c>
      <c r="E115" s="12" t="s">
        <v>472</v>
      </c>
      <c r="F115" s="13" t="s">
        <v>17</v>
      </c>
      <c r="G115" s="13" t="s">
        <v>17</v>
      </c>
      <c r="H115" s="14">
        <v>50000</v>
      </c>
      <c r="I115" s="15">
        <f t="shared" si="2"/>
        <v>50000</v>
      </c>
      <c r="J115" s="16">
        <f t="shared" si="3"/>
        <v>0</v>
      </c>
      <c r="K115" s="13" t="s">
        <v>18</v>
      </c>
    </row>
    <row r="116" spans="2:11" ht="215.25" customHeight="1" x14ac:dyDescent="0.25">
      <c r="B116" s="10">
        <v>19</v>
      </c>
      <c r="C116" s="10" t="s">
        <v>473</v>
      </c>
      <c r="D116" s="11" t="s">
        <v>474</v>
      </c>
      <c r="E116" s="12" t="s">
        <v>475</v>
      </c>
      <c r="F116" s="13" t="s">
        <v>476</v>
      </c>
      <c r="G116" s="13">
        <v>44771</v>
      </c>
      <c r="H116" s="14">
        <v>33564.83</v>
      </c>
      <c r="I116" s="15">
        <f t="shared" si="2"/>
        <v>33564.83</v>
      </c>
      <c r="J116" s="16">
        <f t="shared" si="3"/>
        <v>0</v>
      </c>
      <c r="K116" s="13" t="s">
        <v>18</v>
      </c>
    </row>
    <row r="117" spans="2:11" ht="51.75" customHeight="1" x14ac:dyDescent="0.25">
      <c r="B117" s="21"/>
      <c r="C117" s="22"/>
      <c r="D117" s="22"/>
      <c r="E117" s="22"/>
      <c r="F117" s="22" t="s">
        <v>477</v>
      </c>
      <c r="G117" s="22" t="s">
        <v>478</v>
      </c>
      <c r="H117" s="23">
        <f>SUM(H11:H116)</f>
        <v>513282622.98000032</v>
      </c>
      <c r="I117" s="23">
        <f>SUM(I11:I116)</f>
        <v>513282622.98000032</v>
      </c>
      <c r="J117" s="24"/>
      <c r="K117" s="24"/>
    </row>
    <row r="118" spans="2:11" ht="147" customHeight="1" x14ac:dyDescent="0.25">
      <c r="B118" s="21"/>
      <c r="C118" s="22"/>
      <c r="D118" s="22"/>
      <c r="E118" s="21"/>
      <c r="F118" s="25"/>
      <c r="G118" s="25"/>
      <c r="H118" s="26"/>
      <c r="I118" s="26"/>
      <c r="J118" s="27"/>
      <c r="K118" s="21"/>
    </row>
    <row r="119" spans="2:11" ht="107.25" customHeight="1" x14ac:dyDescent="0.25">
      <c r="B119" s="21"/>
      <c r="C119" s="28" t="s">
        <v>479</v>
      </c>
      <c r="D119" s="28"/>
      <c r="E119" s="28"/>
      <c r="F119" s="29"/>
      <c r="G119" s="29"/>
      <c r="H119" s="30" t="s">
        <v>480</v>
      </c>
      <c r="I119" s="30"/>
      <c r="J119" s="30"/>
      <c r="K119" s="30"/>
    </row>
    <row r="120" spans="2:11" ht="45" customHeight="1" x14ac:dyDescent="0.25">
      <c r="B120" s="21"/>
      <c r="C120" s="31" t="s">
        <v>481</v>
      </c>
      <c r="D120" s="31"/>
      <c r="E120" s="31"/>
      <c r="F120" s="29"/>
      <c r="G120" s="29"/>
      <c r="H120" s="32" t="s">
        <v>482</v>
      </c>
      <c r="I120" s="32"/>
      <c r="J120" s="32"/>
      <c r="K120" s="32"/>
    </row>
    <row r="121" spans="2:11" ht="147" customHeight="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</row>
  </sheetData>
  <sortState xmlns:xlrd2="http://schemas.microsoft.com/office/spreadsheetml/2017/richdata2" ref="B11:K116">
    <sortCondition ref="B11:B116"/>
  </sortState>
  <mergeCells count="8">
    <mergeCell ref="C120:E120"/>
    <mergeCell ref="B4:K4"/>
    <mergeCell ref="B5:K5"/>
    <mergeCell ref="B6:K6"/>
    <mergeCell ref="B7:K7"/>
    <mergeCell ref="C119:E119"/>
    <mergeCell ref="H119:K119"/>
    <mergeCell ref="H120:K120"/>
  </mergeCells>
  <phoneticPr fontId="3" type="noConversion"/>
  <pageMargins left="0.23622047244094491" right="0.23622047244094491" top="0.74803149606299213" bottom="0.86614173228346458" header="0.31496062992125984" footer="0.9055118110236221"/>
  <pageSetup paperSize="5" scale="27" fitToHeight="0" orientation="portrait" horizontalDpi="4294967295" verticalDpi="4294967295" r:id="rId1"/>
  <headerFooter>
    <oddFooter>&amp;R&amp;28&amp;P/&amp;N</oddFooter>
  </headerFooter>
  <rowBreaks count="9" manualBreakCount="9">
    <brk id="21" max="11" man="1"/>
    <brk id="33" max="11" man="1"/>
    <brk id="45" max="11" man="1"/>
    <brk id="57" max="11" man="1"/>
    <brk id="69" max="11" man="1"/>
    <brk id="81" max="11" man="1"/>
    <brk id="90" max="11" man="1"/>
    <brk id="102" max="11" man="1"/>
    <brk id="11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PROVEEDORES</vt:lpstr>
      <vt:lpstr>'PAGO PROVEEDORES'!Área_de_impresión</vt:lpstr>
      <vt:lpstr>'PAGO PROVEEDORES'!Títulos_a_imprimir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Lisanny Pacians</dc:creator>
  <cp:keywords/>
  <dc:description/>
  <cp:lastModifiedBy>Eduardo José Lara Garrido</cp:lastModifiedBy>
  <cp:revision/>
  <cp:lastPrinted>2022-09-08T18:04:05Z</cp:lastPrinted>
  <dcterms:created xsi:type="dcterms:W3CDTF">2021-09-03T19:59:55Z</dcterms:created>
  <dcterms:modified xsi:type="dcterms:W3CDTF">2022-09-08T18:33:42Z</dcterms:modified>
  <cp:category/>
  <cp:contentStatus/>
</cp:coreProperties>
</file>