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defaultThemeVersion="166925"/>
  <mc:AlternateContent xmlns:mc="http://schemas.openxmlformats.org/markup-compatibility/2006">
    <mc:Choice Requires="x15">
      <x15ac:absPath xmlns:x15ac="http://schemas.microsoft.com/office/spreadsheetml/2010/11/ac" url="\\192.168.0.37\Contabilidad Financiera\Dipre\PORTAL TRANSPARENCIA\2024\MAYO 2024\"/>
    </mc:Choice>
  </mc:AlternateContent>
  <xr:revisionPtr revIDLastSave="0" documentId="13_ncr:1_{FC661B62-DA21-4212-8124-FCA269E576B7}" xr6:coauthVersionLast="47" xr6:coauthVersionMax="47" xr10:uidLastSave="{00000000-0000-0000-0000-000000000000}"/>
  <bookViews>
    <workbookView xWindow="-120" yWindow="-120" windowWidth="29040" windowHeight="15840" xr2:uid="{1D6931C1-754D-4537-8B18-EECC12A3888A}"/>
  </bookViews>
  <sheets>
    <sheet name="PAGO PROVEEDORES MAYO 24" sheetId="2" r:id="rId1"/>
  </sheets>
  <definedNames>
    <definedName name="_xlnm._FilterDatabase" localSheetId="0" hidden="1">'PAGO PROVEEDORES MAYO 24'!$B$6:$J$202</definedName>
    <definedName name="_xlnm.Print_Area" localSheetId="0">'PAGO PROVEEDORES MAYO 24'!$B$1:$J$208</definedName>
    <definedName name="_xlnm.Print_Titles" localSheetId="0">'PAGO PROVEEDORES MAYO 24'!$1:$6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9" i="2" l="1"/>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I198" i="2" l="1"/>
  <c r="H200" i="2"/>
  <c r="I7" i="2" l="1"/>
  <c r="I8" i="2"/>
  <c r="I9" i="2"/>
  <c r="I26" i="2" l="1"/>
  <c r="I27" i="2"/>
  <c r="I28" i="2"/>
  <c r="I29" i="2"/>
  <c r="I30" i="2"/>
  <c r="I31" i="2"/>
  <c r="I32" i="2"/>
  <c r="I33" i="2"/>
  <c r="I34" i="2"/>
  <c r="I35" i="2"/>
  <c r="I36" i="2"/>
  <c r="I37" i="2"/>
  <c r="I38" i="2"/>
  <c r="I39" i="2"/>
  <c r="I40" i="2"/>
  <c r="I41" i="2"/>
  <c r="I42" i="2"/>
  <c r="I43" i="2"/>
  <c r="I44" i="2"/>
  <c r="I45" i="2"/>
  <c r="I46" i="2"/>
  <c r="I47" i="2"/>
  <c r="I24" i="2"/>
  <c r="I25" i="2"/>
  <c r="I49" i="2" l="1"/>
  <c r="I10" i="2" l="1"/>
  <c r="I11" i="2"/>
  <c r="I52" i="2"/>
  <c r="I53" i="2"/>
  <c r="I54" i="2"/>
  <c r="I55" i="2"/>
  <c r="I14" i="2"/>
  <c r="I12" i="2" l="1"/>
  <c r="I13" i="2"/>
  <c r="I15" i="2"/>
  <c r="I16" i="2"/>
  <c r="I17" i="2"/>
  <c r="I18" i="2"/>
  <c r="I19" i="2"/>
  <c r="I20" i="2"/>
  <c r="I21" i="2"/>
  <c r="I22" i="2"/>
  <c r="I23" i="2"/>
  <c r="I48" i="2"/>
  <c r="I50" i="2"/>
  <c r="I51" i="2"/>
  <c r="I200" i="2" l="1"/>
</calcChain>
</file>

<file path=xl/sharedStrings.xml><?xml version="1.0" encoding="utf-8"?>
<sst xmlns="http://schemas.openxmlformats.org/spreadsheetml/2006/main" count="1067" uniqueCount="749">
  <si>
    <t>MINISTERIO DE LA VIVIENDA, HABITAT Y EDIFICACIONES</t>
  </si>
  <si>
    <t>MIVHED</t>
  </si>
  <si>
    <t>PAGOS A PROVEEDORES</t>
  </si>
  <si>
    <t>DEL 01 AL 31 DE MAYO  2024</t>
  </si>
  <si>
    <t>CH</t>
  </si>
  <si>
    <t>Lib. No.</t>
  </si>
  <si>
    <t>BENEFICIARIO</t>
  </si>
  <si>
    <t xml:space="preserve"> CONCEPTO</t>
  </si>
  <si>
    <t>NO. FACTURA</t>
  </si>
  <si>
    <t>FECHA FACTURA</t>
  </si>
  <si>
    <t>MONTO FACTURADO</t>
  </si>
  <si>
    <t>MONTO PAGADO</t>
  </si>
  <si>
    <t>MONTO PENDIENTE</t>
  </si>
  <si>
    <t>Lib-2442</t>
  </si>
  <si>
    <t>Consorcio Marvar &amp; Asocs.productos Medicinales-yaryura Saled</t>
  </si>
  <si>
    <t>Lib-2442. pago cub-05(70.96%) ficha cbe00445, lote d, proy. suministro e instalaciones electricas del hospital regional san vicente de paul, san francisco de macoris, provincia duarte, proyecto no. 00439.</t>
  </si>
  <si>
    <t>PAGADO</t>
  </si>
  <si>
    <t>Lib-2733</t>
  </si>
  <si>
    <t>Edgar Manuel Peguero Florencio</t>
  </si>
  <si>
    <t>Lib-2733. pago por servicios de quince (15) contratos de notarizaciones: trece (13) contratos de venta de inmueble y dos (2) contratos de permuta.</t>
  </si>
  <si>
    <t xml:space="preserve">B1500000453  </t>
  </si>
  <si>
    <t xml:space="preserve"> 25/03/2024</t>
  </si>
  <si>
    <t>Lib-2685</t>
  </si>
  <si>
    <t>Roberto Felix Lugo Valdez</t>
  </si>
  <si>
    <t>Lib-2685. pago por concepto de honorarios por servicios de notificaciones de dieciocho (18) actos, realizados a diferentes procesos llevados a cabo por el ministerio.</t>
  </si>
  <si>
    <t xml:space="preserve">B1500000007  </t>
  </si>
  <si>
    <t xml:space="preserve"> 03/04/2024</t>
  </si>
  <si>
    <t>Lib-3124</t>
  </si>
  <si>
    <t>Banco De Reserva De La Republica Dominicana</t>
  </si>
  <si>
    <t>Lib-3124. abono cesión de crédito entre el banco de reserva de la republica dominicana y esconsa srl, c/cargo del pago de la cub-06, ficha cbe00515, lote a, por construccion del hospital regional san vicente de paul, san francisco de macoris, provincia duarte. proyecto no. 00499.</t>
  </si>
  <si>
    <t>Lib-3157</t>
  </si>
  <si>
    <t>Centro De Formacion Integral Juventud Y Familia (cefijufa)</t>
  </si>
  <si>
    <t>Lib-3157. pago cubicacion cub-08 (88.02%), del convenio institucional, ficha cbe00640, por construcción edificio para habitaciones del centro de formación integral juventud y familia (cefijufa) y para la estructura del techado de la cancha del cefijufa en santo domingo este, proyecto no. 00487, santo domingo este.</t>
  </si>
  <si>
    <t>Lib-3165</t>
  </si>
  <si>
    <t>Consorcio Empresas Integradas &amp; Farmasino</t>
  </si>
  <si>
    <t>Lib-3165. pago cub-02 (89.98%) ficha cbe00711, por ejecución de suministro e instalacion de equipos de laboratorio de la ciudad sanitaria luis eduardo aybar, santo domingo, distrito nacional, lote 2. proyecto no. 581.</t>
  </si>
  <si>
    <t>Lib-2818</t>
  </si>
  <si>
    <t>Yascara Paulina Pichardo De Maldonado</t>
  </si>
  <si>
    <t>Lib-2818. pago por concepto de honorarios por servicios notariales de tres (3) actos autenticos.</t>
  </si>
  <si>
    <t xml:space="preserve">B1500000101  </t>
  </si>
  <si>
    <t xml:space="preserve">  09/04/2024</t>
  </si>
  <si>
    <t>Lib-3049</t>
  </si>
  <si>
    <t>Lm Ingenieros &amp; Asociados, S.r.l.</t>
  </si>
  <si>
    <t>Lib-3049. pago cub-04 (49.67%)  ficha cbe00561, por ejecución del proyecto de construccion del subcentro de la universidad autonoma de santo domingo (uasd), en el municipio de cotui, provincia sanchez ramirez, lote 5. proyecto no. 00511.</t>
  </si>
  <si>
    <t>Lib-3038</t>
  </si>
  <si>
    <t>Convexa &amp; Asociados, S.r.l.</t>
  </si>
  <si>
    <t>Lib-3038. pago cub-02(91.30%) ficha cbe00643, lote d, proyecto suministro e instalaciones eléctricas, del hospital municipal de villa hermosa, provincia la romana, proyecto no. 00541.</t>
  </si>
  <si>
    <t>Lib-3048</t>
  </si>
  <si>
    <t>Consorcio Promedca-chahin Duval, S. R. L.</t>
  </si>
  <si>
    <t>Lib-3048. pago cub-02(50.04%) ficha cbe00505, por suministro e instalaciones hidrosanitarias del hospital del distrito municipal de dajabon, provincia dajabon, lote b, proyecto no. 00494.</t>
  </si>
  <si>
    <t>Lib-3037</t>
  </si>
  <si>
    <t>Constructora Macdougall, S.r.l.</t>
  </si>
  <si>
    <t>Lib-3037. pago cub-04(94.89%)  ficha cbe00545, lote 29, proy. construccion y mejoramiento de viviendas sociales en la provincia monte plata, proyecto no. 00503.</t>
  </si>
  <si>
    <t>Lib-3066</t>
  </si>
  <si>
    <t>Constructora J.m. Srl</t>
  </si>
  <si>
    <t>Lib-3066. abono cub-02 (32.51%)ficha cbe00559 por construccion, del subcentro de la universidad autonoma de santo domingo (uasd), en el municipio de san ignacio de sabaneta, provincia santiago roriguez, lote 3. proyecto no. 00509.</t>
  </si>
  <si>
    <t>Lib-3063</t>
  </si>
  <si>
    <t>Lib-3063. pago cub-02(73.30%)ficha cbe00571, suministro e instalaciones del sistema contra incendios del hospital municipal de dajabon, provincia dajabon, lote g, proyecto no. 00494.</t>
  </si>
  <si>
    <t>Lib-3235</t>
  </si>
  <si>
    <t>Enfoque Digital Srl</t>
  </si>
  <si>
    <t xml:space="preserve">Lib-3235. segundo y ultimo pago por adquisicion de equipos fotograficos para uso de este ministerio. </t>
  </si>
  <si>
    <t xml:space="preserve"> B1500001077  </t>
  </si>
  <si>
    <t xml:space="preserve">  12/04/2024</t>
  </si>
  <si>
    <t>Lib-3251</t>
  </si>
  <si>
    <t>Ministerio De La Vivienda Habitat Y Edificaciones (mivhed)</t>
  </si>
  <si>
    <t>Lib-3251. pago de viaticos en operativos de supervision, construccion y reconstruccion de viviendas para personal descrito en el expediente anexo, grupo no. 17-2024.</t>
  </si>
  <si>
    <t>N/A</t>
  </si>
  <si>
    <t>Lib-3179</t>
  </si>
  <si>
    <t>Viem Constrution, S.a.s.</t>
  </si>
  <si>
    <t>Lib-3179. pago 20% de avance inicial  ficha cbe00703, para la construccion del centro psicosocial ii, municipio moca, provincia espaillat, lote 6. proyecto no. 00575.</t>
  </si>
  <si>
    <t>Lib-3172</t>
  </si>
  <si>
    <t>Mdl Alteknativa Tech, Srl</t>
  </si>
  <si>
    <t>Lib-3172. pago por concepto de servicio de alquiler de 32 laptops.</t>
  </si>
  <si>
    <t xml:space="preserve">B1500000238  </t>
  </si>
  <si>
    <t xml:space="preserve"> 16/04/2024</t>
  </si>
  <si>
    <t>Lib-3270</t>
  </si>
  <si>
    <t>Argentra Intercomercial Srl</t>
  </si>
  <si>
    <t>Lib-3270. pago por adq. de mat. de const. para ser utilizados en las labores de ayudas humanitarias, rescate, const. y reconstruccion de las obras como consecuencia de los daños ocasionados por los torrenciales aguaceros, provocados por el paso del fenomeno atmosferico a nivel nacional, según decreto 585-23, lote i.</t>
  </si>
  <si>
    <t xml:space="preserve">B1500000224  </t>
  </si>
  <si>
    <t xml:space="preserve"> 18/04/2024</t>
  </si>
  <si>
    <t>Lib-3295</t>
  </si>
  <si>
    <t>Empresas Radiofonicas Srl</t>
  </si>
  <si>
    <t xml:space="preserve">Lib-3295. segundo pago por concepto de servicios de publicidad en medios de comunicación social: radio, tv y digital, medio radial, en la emisora escala 106.3 f.m. y la emisora de radio cosmos 99.1, correspondiente al mes de marzo 2024. </t>
  </si>
  <si>
    <t xml:space="preserve"> B1500000747  </t>
  </si>
  <si>
    <t>Lib-3269</t>
  </si>
  <si>
    <t>Caribbean Food Supply Y R, Srl</t>
  </si>
  <si>
    <t>Lib-3269. pago no. 14 por adq. de materiales y herramientas para rep. de viviendas en el dn. y la prov. sto dgo, a raiz del las lluvias acaecidas el 04 de noviembre 2022, lote ii.</t>
  </si>
  <si>
    <t xml:space="preserve">B1500000118  </t>
  </si>
  <si>
    <t>Lib-3336</t>
  </si>
  <si>
    <t>Banco De Reservas De La Republica Dominicana</t>
  </si>
  <si>
    <t>Lib-3336.pago por la participacion del sr. anthony almanzar rosario cd. no.155-0005834-0 en la maestria en comunicación politica y politica, impartido por centro europeo de postgrado (ceupe), inicia el 08 de mayo del 2024 hasta septiembre del 2025. según df/0014/2024 d/f 26/04/2024, rrhh-00306-2024, rrhh-00307-2024 y rrhh-00308-2024 d/f 18/04/2024 y dicom-280-24 d/f 26/04/2024. (comprobante de pagos al exterior ncf no. , ret. del 10% isr). ver anexos.</t>
  </si>
  <si>
    <t xml:space="preserve">B1500000004  </t>
  </si>
  <si>
    <t xml:space="preserve">  26/04/2024</t>
  </si>
  <si>
    <t>Lib-3297</t>
  </si>
  <si>
    <t>Constructora Tradeco Srl</t>
  </si>
  <si>
    <t>Lib-3297. pago cub-05(86.81%) ficha cbe00537, lote 21, proy. construccion y mejoramiento de viviendas sociales, dominicana se reconstruye iii, provincia independencia, proyecto no. 00503.</t>
  </si>
  <si>
    <t>Lib-3298</t>
  </si>
  <si>
    <t>O´ Reilly &amp; Asociados, Srl</t>
  </si>
  <si>
    <t>Lib-3298. pago cub-04 (79.10%) ficha cbe00624, por ejecución del proyecto de construccion y reconstruccion de viviendas afectadas por el huracan fiona en la provincia de la altagracia, lote 3. proyecto no. 535.</t>
  </si>
  <si>
    <t>Lib-3363</t>
  </si>
  <si>
    <t>Plaza Lama S A</t>
  </si>
  <si>
    <t>Lib-3363. primer pago por concepto de adquisicion de enseres y articulos del hogar para ser utilizados en daños causado por fenomeno atmosferico a nivel nacional, según decreto 585-23, lite i, items: 1 y 2. anexos.</t>
  </si>
  <si>
    <t xml:space="preserve">  25/04/2024</t>
  </si>
  <si>
    <t>Lib-3366</t>
  </si>
  <si>
    <t>C A C Media Srl</t>
  </si>
  <si>
    <t>Lib-3366. tercer pago por servicios de publicidad en medios de comunicación social: tv, radio y digital, programa de television una nueva mañana, correspondiente al mes marzo del 2024.</t>
  </si>
  <si>
    <t xml:space="preserve">B1500000486  </t>
  </si>
  <si>
    <t xml:space="preserve"> 08/04/2024</t>
  </si>
  <si>
    <t>Lib-3355</t>
  </si>
  <si>
    <t>Jcq Ingenieria En Ascensores, S. R. L.</t>
  </si>
  <si>
    <t xml:space="preserve">Lib-3355. cuarto pago por servicio de mantenimiento preventivo y correctivo de los ascensores de los edificios i y ii de este ministerio, dirigido a mipymes, correspondiente al mes de abril del 2024. </t>
  </si>
  <si>
    <t xml:space="preserve">B1500001035  </t>
  </si>
  <si>
    <t>Lib-3386</t>
  </si>
  <si>
    <t>Bexel Engineering And</t>
  </si>
  <si>
    <t>Lib-3386. pago cub-05 final y pago vicios ocultos del ficha cbe00374, por ejecución del proyecto de cambio de pisos de tierra por pisos de cemento para las regiones norte y este del pais, provincia monte plata. lote 6. proyecto no. 00426.</t>
  </si>
  <si>
    <t>Lib-3371</t>
  </si>
  <si>
    <t>Topicverse Srl</t>
  </si>
  <si>
    <t>Lib-3371. primer pago del 20%  por adquisicion de mat. de const. para ser utilizados en las labores de ayudas humanitarias, rescate, const. y reconstruccion como consecuencia de los daños ocasionados por los aguaceros, provocados por el paso del fenomeno atmosferico a nivel nacional con lo dispuesto en el decreto 585-23, lote ii.</t>
  </si>
  <si>
    <t>Lib-3378</t>
  </si>
  <si>
    <t>Power Machinery Srl</t>
  </si>
  <si>
    <t>Lib-3378. segundo pago por serv. de transporte de carga para traslado de mat. para ser distribuidos a familias afectadas por los terrenciales aguaceros, tormentas electricas y rafagas de viento provocados por el paso del fenomeno atmosferico a nivel nacional ocurrido el pasado 18/11/2023, de conformidad con lo dispuesto en el decreto 585-23, lote ii.</t>
  </si>
  <si>
    <t xml:space="preserve">B1500000174  </t>
  </si>
  <si>
    <t xml:space="preserve"> 24/04/2024</t>
  </si>
  <si>
    <t>Lib-3308</t>
  </si>
  <si>
    <t>Proyectos Civiles Y Electromecanicos Srl (procelca)</t>
  </si>
  <si>
    <t>Lib-3308. pago cub-09 final  por ejecución del proyecto de construccion y mejoramiento de 150 viviendas sociales en la provincia moseñor nouel. lote 13. proyecto no. 00427.</t>
  </si>
  <si>
    <t>Lib-3446</t>
  </si>
  <si>
    <t>Compañia Dominicana De Telefonos, S. A. (claro)</t>
  </si>
  <si>
    <t>Lib-3446. pago facturas por servicios de telefono e internet de las cuentas no. 715410261, 789010137, 794048950 y 709926216 correspondiente al corte del mes de marzo del 2024 de los edificio i y ii.</t>
  </si>
  <si>
    <t xml:space="preserve"> E450000040069, E450000040185, E450000039882, E450000039803 </t>
  </si>
  <si>
    <t xml:space="preserve">  27/03/2024</t>
  </si>
  <si>
    <t>Lib-3390</t>
  </si>
  <si>
    <t>Escuela Europea De Gerencia Rd, Srl</t>
  </si>
  <si>
    <t>Lib-3390. primer pago por concepto de la participacion de nuestras colaboradoras milka noemi cruz rodriguez, cd. no. 001-1698494-9 en la maestria de innovacion en gestion del talento la cual tendra una duracion de once (11) meses, iniciando el 19 de junio 2024 y dhaianny soto cd. no. 001-1742525-6, en la maestria ejecutiva en administracion de empresas la cual tendra una duracion de un (01) año, iniciando el 17 de abril 2024, corresp. al 1er cuatrimestre.</t>
  </si>
  <si>
    <t xml:space="preserve">B1500000330  </t>
  </si>
  <si>
    <t xml:space="preserve">  22/04/2024</t>
  </si>
  <si>
    <t>Lib-3411</t>
  </si>
  <si>
    <t>Pily Gourmet Srl</t>
  </si>
  <si>
    <t>Lib-3411. segundo y ultimo pago por servicios de catering para ser utilizados en las diferentes actividades realizadas en el edif-ii del ministerio, por un periodo de tres (3) meses.</t>
  </si>
  <si>
    <t xml:space="preserve">B1500001130, B1500001148, B1500001149  </t>
  </si>
  <si>
    <t xml:space="preserve"> 11/04/2024</t>
  </si>
  <si>
    <t>Lib-3469</t>
  </si>
  <si>
    <t>Ayuntamiento Municipal De San Juan De La Maguana</t>
  </si>
  <si>
    <t>Lib-3469. pago por la recogida de basura en la oficina regional san juan de la maguana con el codigo del sistema no. 4828, correspondiente a los meses de enerto-abril del 2024.</t>
  </si>
  <si>
    <t xml:space="preserve"> B1500000672,   B1500000690,   B1500000710,  B1500000738 </t>
  </si>
  <si>
    <t xml:space="preserve">  08/01/2024,  05/02/2024,   04/03/2024,   02/04/2024</t>
  </si>
  <si>
    <t>Lib-3416</t>
  </si>
  <si>
    <t>Green Love Srl</t>
  </si>
  <si>
    <t>Lib-3416. sexto pago por servicio de recoleccion de desechos para reciclaje, por un periodo de doce (12) meses, correspondiente al mes de abril del 2024, en los edificios i, ii de este ministerio.</t>
  </si>
  <si>
    <t xml:space="preserve">B1500000454  </t>
  </si>
  <si>
    <t xml:space="preserve"> 17/04/2024</t>
  </si>
  <si>
    <t>Lib-3418</t>
  </si>
  <si>
    <t>Advanced Auto Technology Sas</t>
  </si>
  <si>
    <t>Lib-3418. pago por concepto de pago de deducibles de vehiculos perteneciente a la flotilla vehicular del ministerio, de la camioneta mitsubishi, l200, placa el10100, chasis: mmbjlkl10ph003288, año 2023, color blanco, ficha 130.</t>
  </si>
  <si>
    <t xml:space="preserve"> B1500000696  </t>
  </si>
  <si>
    <t xml:space="preserve"> 26/04/2024</t>
  </si>
  <si>
    <t>Lib-3415</t>
  </si>
  <si>
    <t>Blady &amp; Asociados Srl</t>
  </si>
  <si>
    <t>Lib-3415. sexto pago por servicio de mantenimiento preventivo y correctivo camioneta chevrolet silverado high country, color negro, año 2022, placa el10313 de este ministerio.</t>
  </si>
  <si>
    <t xml:space="preserve">B1500000579  </t>
  </si>
  <si>
    <t xml:space="preserve">  23/04/2024</t>
  </si>
  <si>
    <t>Lib-3405</t>
  </si>
  <si>
    <t>Colector De Impuestos Internos</t>
  </si>
  <si>
    <t>Lib-3405. pago itbis correspondiente al mes de marzo del 2024, por concepto de pago de los servicios prestados por la direccion de tramitacion, tasacion y licencias de esta institucion.</t>
  </si>
  <si>
    <t>Lib-3532</t>
  </si>
  <si>
    <t>Sbc Social Business Eirl</t>
  </si>
  <si>
    <t>Lib-3532. tercer y ultimo pago por concepto de servicio de publicidad en medios de comunicacion social: tv, radio y digital, colocacion publicitaria en las plataformas digitales del comunicador el sr. roberto cavada, un banner fijo en la web rc noticias (robertocavada.com) correspondiente al mes de abril del 2024.</t>
  </si>
  <si>
    <t xml:space="preserve"> B1500000604  </t>
  </si>
  <si>
    <t xml:space="preserve"> 25/04/2024</t>
  </si>
  <si>
    <t>Lib-3417</t>
  </si>
  <si>
    <t>Lyl Comunicacion Srl</t>
  </si>
  <si>
    <t>Lib-3417. quinto y ultimo pago  por servicios de publicidad en medios de comunicación social, tv, radio y digital, transmitido por el programa de television precisando para la colocar publicidad de la institucion y reproducir las informaciones en el programa. el cual se transmite todos los domingos por atv canal 35, correspondiente al mes de abril 2024.</t>
  </si>
  <si>
    <t xml:space="preserve">B1500000229 </t>
  </si>
  <si>
    <t>Lib-3492</t>
  </si>
  <si>
    <t>Gala Media Group Gmg Srl</t>
  </si>
  <si>
    <t xml:space="preserve">Lib-3492. cuarto y ultimo pago por servicios de publicidad en medios de comunicación social: tv, radio y digital, programa en plataforma digital, publicidad en el diario digital (el diario.do) banner fijo- dimensiones 980x180 en la pagina web. correspondiente al mes de abril 2024. </t>
  </si>
  <si>
    <t xml:space="preserve">B1500000386  </t>
  </si>
  <si>
    <t>Lib-3410</t>
  </si>
  <si>
    <t>Programa De Las Naciones Unidas Para El Desarrollo (pnud)</t>
  </si>
  <si>
    <t>Lib-3410. tercer pago aporte de fondos a la adenda iv por valor de rd$30,000,000.00 a favor de programa de las naciones unidas para el desarrollo (pnud), rnc 422-000-111 por concepto de aporte del proyecto de fortalecimiento institucional operativo del ministerio de la vivienda, habitat y edificaciones, en la mejora de su atencion ciudada, innovacion, planificacion, gestion y sus procesos para una efectiva transparencia y rendicion de cuentas, no. 00131696.</t>
  </si>
  <si>
    <t>Lib-3493</t>
  </si>
  <si>
    <t>Francisco Muy Diferente Srl</t>
  </si>
  <si>
    <t xml:space="preserve">Lib-3493. cuarto y ultimo pago por servicios de publicidad en medios de comunicación social: tv, radio y digital, programa radial: muy diferente radio, transminitdo de lunes a viernes de 12:00 p.m. a 2:00 p.m. por matrix 104.7 por muydiferenteradio.com correspondiente al mes de abril 2024. </t>
  </si>
  <si>
    <t xml:space="preserve">B1500000103  </t>
  </si>
  <si>
    <t>Lib-3530</t>
  </si>
  <si>
    <t>Smartcon Srl</t>
  </si>
  <si>
    <t xml:space="preserve">Lib-3530. cuarto y ultimo pago por servicios de publicidad en medios de comunicación social: tv, radio y digital, medio de comunicación digital "empirico news" banner en medidas 780 x 90 y 120 x 250. correspondiente al mes de abril 2024. </t>
  </si>
  <si>
    <t xml:space="preserve">B1500000196  </t>
  </si>
  <si>
    <t>Lib-3490</t>
  </si>
  <si>
    <t>Ranur, Srl</t>
  </si>
  <si>
    <t>Lib-3490. segundo y ultimo pago por servicios de publicidad en medios de comunicación social: tv, radio y medios digitales, en el programa reseñas con rafael nuñez por un periodo de seis (6) meses, correpondiente al mes de abril del 2024.</t>
  </si>
  <si>
    <t xml:space="preserve">B1500000078  </t>
  </si>
  <si>
    <t>Lib-3515</t>
  </si>
  <si>
    <t>Pontificia Universidad Catolica Madre Y Maestra (pucmm)</t>
  </si>
  <si>
    <t>Lib-3515. quinto pago por la participacion de 2 colaboradores maureen gissel mateo germosen y martyn wellington alcantara santana, en la maestria en derecho administrativo y la regulacion economica, correspondiente al trimestre (enero-abril 2024).</t>
  </si>
  <si>
    <t xml:space="preserve">B1500008728  </t>
  </si>
  <si>
    <t xml:space="preserve"> 16/02/2024</t>
  </si>
  <si>
    <t>Lib-3614</t>
  </si>
  <si>
    <t>Alcaldia Del Distrito Nacional (adn)</t>
  </si>
  <si>
    <t>Lib-3614. pago por la recogida de basura de los edificio i, ii, local 2b-edif. ii, y parqueo la esperilla con los codigos del sistema no. 40480, 40293, 40294, 40295, y 110526, correspondiente al mes de mayo del 2024.</t>
  </si>
  <si>
    <t>B1500051343, B1500051344, B1500051345, B1500051346, B1500051417</t>
  </si>
  <si>
    <t xml:space="preserve">  01/05/2024</t>
  </si>
  <si>
    <t>Lib-3544</t>
  </si>
  <si>
    <t>Lopez Vanderhorst Perez Real Estate Investmen, S.r.l.</t>
  </si>
  <si>
    <t>Lib-3544. pago 20% de avance inicial ficha cbe00762, lote ii, para la construccion de edificio de agricultura, residencia medica y obras conexas en el hospital municipal de villa vasquez, proyecto no. 006011</t>
  </si>
  <si>
    <t>Lib-3546</t>
  </si>
  <si>
    <t>Codom, S.r.l.</t>
  </si>
  <si>
    <t>Lib-3546. pago 20% de avance inicial ficha cbe00766, lote vi, para la terminacion y puesta en marcha del bloque c y reconstruccion del edificio de cecanot de la ciudad sanitaria sr. luis eduardo aybar, ubicado en la ciudad de santo domingo, proyecto no. 00605.</t>
  </si>
  <si>
    <t>Lib-3039</t>
  </si>
  <si>
    <t>Floridalia Mercedes Marcano Torres</t>
  </si>
  <si>
    <t>Lib-3039. pago vicios ocultos ficha cbe00353, por ejecución del proyecto de "programa de cambio de pisos de tierra por pisos de cemento" para ciento setenta y nueve (179) viviendas en la provincia pedernales, republica dominicana. proyecto no. 00419.</t>
  </si>
  <si>
    <t>Lib-3155</t>
  </si>
  <si>
    <t>Evel Suplidores Srl</t>
  </si>
  <si>
    <t>Lib-3155. treceavo pago  por adq. de materiales y herramientas para reparacion de viviendas afectadas por el huracan fiona, lote i.</t>
  </si>
  <si>
    <t xml:space="preserve">B1500000340 </t>
  </si>
  <si>
    <t>Lib-3190</t>
  </si>
  <si>
    <t>Suplidora Hawaii, S.r.l.</t>
  </si>
  <si>
    <t>Lib-3190. pago cub-01 (56.94%) ficha cbe00716, por adquisicion e instalacion de equipos medicos, mobiliario medicos y equipo general, equipos de lavanderia, cocina, y cafeteria para el hospital municipal de villa vasquez, provincia montecristi lote ii. proyecto no. 00583.</t>
  </si>
  <si>
    <t>Lib-2913</t>
  </si>
  <si>
    <t>Aidal Comunicaciones Srl</t>
  </si>
  <si>
    <t>Lib-2913. primer pago del contrato no. mivhed-cb-cs-108-2023 proceso no. mivhed-ccc-pepb-2023-0027, con las facturas ncf no. b1500000198, b1500000199 y b1500000200 d/f 08/04/2024, por servicios de publicidad en medios de comunicacion social: tv, radio y digital, por un periodo de seis (6) meses. programa de radio: ¨buenas noches, buenas suerte, ¨el espacio se difunde de lunes a viernes de 7:00 a 8:00 de la noche. transmitido por la emisora cdn radio, 92.5 f.m. y plataforma digital: www.cdnradio.com.do, corresp. a los meses: enero, febrero y marzo del 2024. segun da/0573/2024 d/f 12/04/2024. (ret.: 5% del isr) ver anexos</t>
  </si>
  <si>
    <t>Lib-3062</t>
  </si>
  <si>
    <t>Lib-3062. pago de viaticos en operativos de supervision, construccion y reconstruccion de viviendas para personal descrito en el expediente anexo, grupo no. 18-2024.</t>
  </si>
  <si>
    <t>Lib-2985</t>
  </si>
  <si>
    <t>Proyecciones Luxor, S.r.l.</t>
  </si>
  <si>
    <t>Lib-2985. pago cub-02, (27.79%) ficha cbe00681 por construccion, reconstruccion, rehabilitacion y equipamiento de las edificaciones afectadas por los torrenciales aguaceros en el sector los rios, distrito nacional, lote 1. proyecto no. 00552.</t>
  </si>
  <si>
    <t>Lib-3101</t>
  </si>
  <si>
    <t xml:space="preserve">Lib-3101. sexto y ultimo pago por servicios de publicidad en programa de tv.: que seran desarrollado de la siguiente forma: francisco muy diferente y francisco vasquez (muy diferente con francisco vasquez, muy diferente radio, por un periodo de (14) meses corresp. a los meses de octubre, noviembre y diciembre del 2023. </t>
  </si>
  <si>
    <t xml:space="preserve"> B1500000099, B1500000100, B1500000101 </t>
  </si>
  <si>
    <t>Lib-3154</t>
  </si>
  <si>
    <t>Operaciones Super Canal Rd Srl</t>
  </si>
  <si>
    <t xml:space="preserve">Lib-3154. segundo pago por concepto de servicios de publicidad en medios de comunicación social: tv, radio y digital, por un periodo de seis (6) meses los cuales seran desarrollados de la forma siguiente: programa tv abriendo la mañana, tu pais al dia y super noticias, correspondiente al mes de marzo 2024. </t>
  </si>
  <si>
    <t xml:space="preserve"> B1500000355</t>
  </si>
  <si>
    <t>Lib-3171</t>
  </si>
  <si>
    <t>Progastable Srl</t>
  </si>
  <si>
    <t>Lib-3171. pago unico por concepto de adquisicion de materiales de papeleria para impresión.</t>
  </si>
  <si>
    <t xml:space="preserve">B1500000404 </t>
  </si>
  <si>
    <t>Lib-3173</t>
  </si>
  <si>
    <t>Mica Inversiones Srl</t>
  </si>
  <si>
    <t xml:space="preserve">Lib-3173. primer pago por concepto de colocacion de 05 banner, en el canal de youtube¨azul podcast¨ transmitido cada lunes de 12:00 a 01:00 p.m. conducido por la comunicadora sharmin diaz, el humorista liondy ozoria y el comunicador jhon wayne, por un periodo de seis (6) meses, correspondiente a los meses de diciembre 2023, enero, febrero y marzo 2024. </t>
  </si>
  <si>
    <t xml:space="preserve"> B1500000227  </t>
  </si>
  <si>
    <t xml:space="preserve"> 10/04/2024</t>
  </si>
  <si>
    <t>Lib-3170</t>
  </si>
  <si>
    <t>Tradenergy, S.r.l.</t>
  </si>
  <si>
    <t>Lib-3170. saldo cub-01 (60.06%) ficha cbe00708, construccion de la sub-estacion electrica principal, cuarto de maquinas y sub-estacion secundaria en el hospital regional universitario jose maria cabral y baez, prov. santiago proyecto no. 00579.</t>
  </si>
  <si>
    <t>Lib-3169</t>
  </si>
  <si>
    <t>Banco De Desarrollo Y Exportaciones (bandex)</t>
  </si>
  <si>
    <t>Lib-3169. abono cesión de crédito entre el banco de desarrollo y exportaciones (bandex) y ingenieria civil internacional ici, srl, c/cargo al saldo de la cub-03,ficha cbe00560, lote 4, por construccion del subcentro de la universidad autonoma de santo domingo (uasd), en el municipio de neiba, provincia bahoruco, proyecto no. 00510.</t>
  </si>
  <si>
    <t>Lib-3184</t>
  </si>
  <si>
    <t>Nu Energy, S.r.l.</t>
  </si>
  <si>
    <t>Lib-3184. pago cub-03 (94.83%) ficha cbe00623, por ejecución del proyecto de construccion y reconstruccion de viviendas afectadas por el huracan fiona en la provincia de la altagracia, lote 2. proyecto no. 535.</t>
  </si>
  <si>
    <t>Lib-3237</t>
  </si>
  <si>
    <t>V &amp; V Comunicaciones Y Eventos Srl</t>
  </si>
  <si>
    <t>Lib-3237. tercer pago por servicios de publicidad en medios de comunicación social: tv, radio y digital, programa de television ¨amaneciendo con delis herasme¨ por cinevision canal 19, 44 cuñas mensuales, (2 cuñas diarias), correspondiente al mes marzo del 2024.</t>
  </si>
  <si>
    <t xml:space="preserve">B1500000461  </t>
  </si>
  <si>
    <t xml:space="preserve"> 28/03/2024</t>
  </si>
  <si>
    <t>Lib-3238</t>
  </si>
  <si>
    <t>Mdl Entertainment Srl</t>
  </si>
  <si>
    <t>Lib-3238. segundo pago  por concepto de servicio de publicidad en medios de comunicacion social: tv, radio y digital, programa en plataforma digital, colocacion de periodico digital de ultimo minuto media, pagina web deultimominuto.net. correspondiente al mes de marzo del 2024.</t>
  </si>
  <si>
    <t xml:space="preserve">B1500000234  </t>
  </si>
  <si>
    <t xml:space="preserve"> 04/4/2024</t>
  </si>
  <si>
    <t>Lib-3275</t>
  </si>
  <si>
    <t>Lib-3275. catorceavo pago por adq. de materiales y herramientas para reparacion de viviendas afectadas por el huracan fiona, lote i.</t>
  </si>
  <si>
    <t xml:space="preserve">B1500000342  </t>
  </si>
  <si>
    <t>Lib-3239</t>
  </si>
  <si>
    <t>Saludos Comunicaciones Frias, Srl.</t>
  </si>
  <si>
    <t xml:space="preserve">Lib-3239. primer pago por concepto de servicios de publicidad en medios de com. social: tv, radio y digital, por un periodo de seis (6) meses que seran desarrolados de la sigte manera: en los programas mañana mañanera, amistad fm, la revista, contrapopuesta, tele expo y teleuniverso al dia, correspondiente a los meses de diciembre del 2023, enero, febrero y marzo del 2024. </t>
  </si>
  <si>
    <t>B1500000833, B1500000834, B1500000835, B1500000836</t>
  </si>
  <si>
    <t xml:space="preserve"> 08/03/2024   09/04/2024</t>
  </si>
  <si>
    <t>Lib-3296</t>
  </si>
  <si>
    <t>Rentalvision Srl</t>
  </si>
  <si>
    <t>Lib-3296. cuarto y ultimo pago por servicios de publicidad exterior, para las campañas del mivhed, plan mi vivienda y obras edificaciones varias.</t>
  </si>
  <si>
    <t xml:space="preserve">B1500000119  </t>
  </si>
  <si>
    <t xml:space="preserve"> 12/04/2024</t>
  </si>
  <si>
    <t>Lib-3267</t>
  </si>
  <si>
    <t>Magna Motors S A</t>
  </si>
  <si>
    <t xml:space="preserve">Lib-3267. pago no. 13 por servicio de mantenimiento preventivo para minibuses hyundai staria en talleres hyundai autorizados, para las nuevas unidades de minibus de la flotilla vehicular del ministerio. </t>
  </si>
  <si>
    <t xml:space="preserve">B1500007613 </t>
  </si>
  <si>
    <t xml:space="preserve"> 15/04/2024</t>
  </si>
  <si>
    <t>Lib-3379</t>
  </si>
  <si>
    <t>Constructora Cáceres Madera, S.r.l.</t>
  </si>
  <si>
    <t>Lib-3379. pago cub-09 final y pago vicios ocultos ficha cbe00395, por ejecución del proyecto de construccion, y mejoramiento de viviendas sociales, dominicana se resconstruye ii, lote 12. provincia valverde. proyecto no. 00427.</t>
  </si>
  <si>
    <t>Lib-3309</t>
  </si>
  <si>
    <t>Lib-3309. pago cub-05 final ficha cbe00397, por ejecución del proyecto de construccion y mejoramiento de 150 viviendas sociales en la provincia espaillat. lote 14. proyecto no. 00427.</t>
  </si>
  <si>
    <t>Lib-3403</t>
  </si>
  <si>
    <t>Inversiones Conques Srl</t>
  </si>
  <si>
    <t>Lib-3403. pago por adquisición de materiales de pintura para uso de diferentes area de este ministerio.</t>
  </si>
  <si>
    <t xml:space="preserve">B1500000277  </t>
  </si>
  <si>
    <t>Lib-3393</t>
  </si>
  <si>
    <t>Soldier Electronic Security S E S Srl</t>
  </si>
  <si>
    <t>Lib-3393. pago por adquisición de materiales de pinturas para uso de diferentes area de este ministerio.</t>
  </si>
  <si>
    <t xml:space="preserve">B1500000744  </t>
  </si>
  <si>
    <t xml:space="preserve">  24/04/2024</t>
  </si>
  <si>
    <t>Lib-3495</t>
  </si>
  <si>
    <t>Americapital, Srl</t>
  </si>
  <si>
    <t>Lib-3495. pago cub-02 ficha cbe00563, por adquisicion e instalacion de equipos de cocina para equipamiento del hospital docente padre billini, santo domingo, distrito nacional. lote 1. proyecto no. 00513.</t>
  </si>
  <si>
    <t>Lib-3482</t>
  </si>
  <si>
    <t>Electricos Profesionales Elecprof Srl</t>
  </si>
  <si>
    <t>Lib-3482. quinto y ultimo pago  por adq. de mat. de const. para la reparacion de viviendas de las brigadas de accion rapida de mivhed, lote 11, sub-lote 2.</t>
  </si>
  <si>
    <t xml:space="preserve">B1500000162  </t>
  </si>
  <si>
    <t>Lib-3487</t>
  </si>
  <si>
    <t>Agroindustrial Freysa Srl</t>
  </si>
  <si>
    <t>Lib-3487. sexto pago por alquiler de 38 parqueos para autos y 8 para motores, ubicados en la calle 30 de marzo no. 41, sector san carlos, d.n. corresp. al mes de mayo 2024.</t>
  </si>
  <si>
    <t xml:space="preserve">B1500000131 </t>
  </si>
  <si>
    <t>Lib-3413</t>
  </si>
  <si>
    <t>Ferroelectro Industrial Y Refrigeracion F &amp; H Srl</t>
  </si>
  <si>
    <t>Lib-3413. pago por adquisicion de materiales de climatizacion, para el uso de este ministerio.</t>
  </si>
  <si>
    <t xml:space="preserve">B1500000545  </t>
  </si>
  <si>
    <t>Lib-3412</t>
  </si>
  <si>
    <t>Nuñez Ramirez Srl.</t>
  </si>
  <si>
    <t>Lib-3412. cuarto y ultimo pago por servicios de publicidad en medios de comunicación social: tv, radio y digital, programa de television "propuesta semanal" transminitido los domingo en horario de 8:00a.m. a 9:00 a.m. por telesistema canal 11 y retransmitido los sabado en horario de 9:00 p.m. a 10:00 p.m. en coral 39 y 8 uhf. correspondiente a abril 2024.</t>
  </si>
  <si>
    <t xml:space="preserve">B1500000261  </t>
  </si>
  <si>
    <t>Lib-3491</t>
  </si>
  <si>
    <t>Lib-3491. cuarto y ultimo pago por servicios de publicidad en medios de comunicación social: tv, radio y digital, programa de television ¨amaneciendo con delis herasme¨ por cinevision canal 19, 44 cuñas mensuales, (2 cuñas diarias), correspondiente al mes abril del 2024.</t>
  </si>
  <si>
    <t xml:space="preserve">B1500000464  </t>
  </si>
  <si>
    <t>Lib-3414</t>
  </si>
  <si>
    <t>Var Consulting Srl.</t>
  </si>
  <si>
    <t xml:space="preserve">Lib-3414. tercer y ultimo pago  por servicios de publicidad en medios de comunicación social: tv, radio y digital, programa en plataforma digital: www.elperiodico.com.do. banner fijo 300x250px. correspondiente al mes de abril 2024. </t>
  </si>
  <si>
    <t>Lib-3514</t>
  </si>
  <si>
    <t>Medios Jumarpo Srl</t>
  </si>
  <si>
    <t>Lib-3514. cuarto y ultimo pago por servicios de publicidad en medios de comunicación social: tv, radio y digital, programa de television. tres (3) cuñas semanales, en el programa ¨encuentro informal¨que se transmite los sabados por telefuturo, canal 23 a las 7:00 p.m, correspondiente al mes de abril 2024.</t>
  </si>
  <si>
    <t xml:space="preserve">B1500000877  </t>
  </si>
  <si>
    <t xml:space="preserve"> 25/04/2024,</t>
  </si>
  <si>
    <t>Lib-3529</t>
  </si>
  <si>
    <t>Operadora De Medios De Comunicacion Opemeco Eirl</t>
  </si>
  <si>
    <t>Lib-3529. cuarto y ultimo pago por servicios de publicidad en medios de comunicación social: tv, radio, digital en el programa de television matinal 5, canal telemicro, correspondiente al mes de abril del 2024.</t>
  </si>
  <si>
    <t xml:space="preserve">B1500000406 </t>
  </si>
  <si>
    <t>Lib-3511</t>
  </si>
  <si>
    <t>Tecnologias Avanzadas Rd, Srl</t>
  </si>
  <si>
    <t xml:space="preserve">Lib-3511. cuarto y ultimo pago por servicios de publicidad en medios de comunicación social: tv, radio y digital, programa en plataforma digital, publicidad en el ecosistema cachicha, sitio web, correspondiente al mes de abril 2024. </t>
  </si>
  <si>
    <t xml:space="preserve"> B1500000580  </t>
  </si>
  <si>
    <t>Lib-3483</t>
  </si>
  <si>
    <t>Wilkin Amador Rodriguez</t>
  </si>
  <si>
    <t>Lib-3483. tercer y ultimo pago por servicios de publicidad en medios de comunicación social: television, radio y digital, por un periodo de seis (06) meses, que seran desarrollados de la siguiente forma: colocacion de banner en portal sancristobero.com durante los meses de diciembre 2023-abril 2024, correspondiente al mes de abril del 2024.</t>
  </si>
  <si>
    <t xml:space="preserve">B1500000172  </t>
  </si>
  <si>
    <t>Lib-3524</t>
  </si>
  <si>
    <t>Fausto Polanco Del Orbe</t>
  </si>
  <si>
    <t xml:space="preserve">Lib-3524. tercer y ultimo pago  por servicios de publicidad en medios de comunicación social: tv, radio y digital, periodico digital, www.elportal.com.do, banner de 300 x 250 pixeles, vertical. correspondiente al mes de abril 2024.       </t>
  </si>
  <si>
    <t xml:space="preserve">B1500000389  </t>
  </si>
  <si>
    <t>Lib-3550</t>
  </si>
  <si>
    <t>Rodela Construcciones (rodeco) S.r.l.</t>
  </si>
  <si>
    <t>Lib-3550. pago cub-05 (54.41%) ficha cbe00391, por ejecución del proyecto de construccion y mejoramiento de 150 viviendas sociales en la provincia la vega, lote 8. proyecto no. 00427.</t>
  </si>
  <si>
    <t>Lib-3600</t>
  </si>
  <si>
    <t>M &amp; M Consulting Firm Srl</t>
  </si>
  <si>
    <t>Lib-3600. cuarto y ultimo pago por servicios de publicidad en medios de comunicación social: tv, radio y digital, programa de television. el programa ¨voces ¨se transmite por teleantillas, canal 2, los sabados a las 7:00 a.m. y por coral, canal 39, los martes a las 9:30 a.m. (8) comerciales, correspondiente al mes abril del 2024.</t>
  </si>
  <si>
    <t xml:space="preserve">B1500000322  </t>
  </si>
  <si>
    <t>Lib-3558</t>
  </si>
  <si>
    <t>Altice Dominicana, S. A.</t>
  </si>
  <si>
    <t>Lib-3558. pago por concepto de servicios de comunicación (voz, data y altice tv) de la cuenta no. 2152062 de este ministerio, durante el periodo desde el 23/03/2024 al 22/04/2024.</t>
  </si>
  <si>
    <t xml:space="preserve">E450000003707 </t>
  </si>
  <si>
    <t>Lib-3601</t>
  </si>
  <si>
    <t>Luis Francisco Brito Jerez</t>
  </si>
  <si>
    <t>Lib-3601. tercer y ultimo pago por servicios de publicidad en medios de comunicación social: tv, radio y digital, programa en plataforma digital. dos (2) cuñas de la publicidad institucional del mivhed en el programa tiempo de noticias, correspondiente al mes de abril 2024,.</t>
  </si>
  <si>
    <t xml:space="preserve">B1500000310 </t>
  </si>
  <si>
    <t xml:space="preserve">  30/04/2024</t>
  </si>
  <si>
    <t>Lib-3599</t>
  </si>
  <si>
    <t>Steffany Paola Baez Pimentel</t>
  </si>
  <si>
    <t>Lib-3599. cuarto y ultimo pago por servicios de publicidad en medios de comunicación social: tv, radio y digital, programa en plataforma digitales: noticiasciertas.com, cuenta con secciones para la colocacion de las propuestas programaticas y los banners de la portada en las secciones de educacion, salud, turismo y ciudad, correspondiente al mes de abril 2024.</t>
  </si>
  <si>
    <t xml:space="preserve">B1500000005  </t>
  </si>
  <si>
    <t>Lib-3630</t>
  </si>
  <si>
    <t>Servicios Informativos Nacionales , Srl</t>
  </si>
  <si>
    <t>Lib-3630. tercer y ultimo pago  por servicios de publicidad en medios de comunicación social: television, radio y digital, por un periodo de seis (06) meses, que seran desarrollados de la siguiente forma: plataformas digitales, pagina web www.noticiassin.com y el informe con alicia ortega, correspondiente al mes de abril del 2024.</t>
  </si>
  <si>
    <t xml:space="preserve"> B1500000528  </t>
  </si>
  <si>
    <t>Lib-3676</t>
  </si>
  <si>
    <t>Corporacion Turistica De Servicios Punta Cana S.a.s.</t>
  </si>
  <si>
    <t>Lib-3676. pago  por servicio de electricidad y agua potable del local de alquiler ubicado en punta cana, correspondiente al periodo desde el 26 de marzo al 25 de abril del 2024.</t>
  </si>
  <si>
    <t xml:space="preserve">B1500000387 </t>
  </si>
  <si>
    <t>Lib-3656</t>
  </si>
  <si>
    <t>Empresa Distribuidora De Electricidad Del Este (edeeste)</t>
  </si>
  <si>
    <t xml:space="preserve">Lib-3656. pago por suministro de energia electrica del nic 1511156 edificio i, nic 1660642 de la oficina regional este la romana, nic 4362987 de invivienda y nic 4446668 local invidorex, durante el periodo desde el 18/03/2024 - 17/04/2024. </t>
  </si>
  <si>
    <t xml:space="preserve">B1500330074, B1500326978, B1500326468, B1500326323 </t>
  </si>
  <si>
    <t xml:space="preserve"> 22/04/2024   17/04/2024</t>
  </si>
  <si>
    <t>Lib-3394</t>
  </si>
  <si>
    <t>Lib-3394. pago  por adquisicion de materiales de climatizacion, para el uso de este ministerio.</t>
  </si>
  <si>
    <t xml:space="preserve"> B1500000754  </t>
  </si>
  <si>
    <t>Lib-3596</t>
  </si>
  <si>
    <t>Mercadeo Estrategico En Redes De Comunicacion Mercom,srl</t>
  </si>
  <si>
    <t xml:space="preserve">Lib-3596. cuarto y ultimo pago por servicio de publicidad en medios de comunicación social: en el programa radial impecable por rumba 98.5 f.m., correspondiente al mes de abril del 2024. </t>
  </si>
  <si>
    <t xml:space="preserve">B1500000059  </t>
  </si>
  <si>
    <t>Lib-3597</t>
  </si>
  <si>
    <t>Empresas Integradas S A S</t>
  </si>
  <si>
    <t>Lib-3597. onceavo pago  por adq. de mat. de const. para la rep. de viviendas a traves de las brigadas de accion rapida del mived, (region norte) lote 4, sub-lote 1.</t>
  </si>
  <si>
    <t xml:space="preserve">B1500000943  </t>
  </si>
  <si>
    <t>Lib-3618</t>
  </si>
  <si>
    <t>Serviatesa Srl</t>
  </si>
  <si>
    <t>Lib-3618. pago no.18 por arrendamiento de local comercial, calle moises garcia #4, gazcue, santo domingo, correspondiente al mes mayo 2024.</t>
  </si>
  <si>
    <t xml:space="preserve">B1500000055  </t>
  </si>
  <si>
    <t xml:space="preserve"> 02/05/2024</t>
  </si>
  <si>
    <t>Lib-3634</t>
  </si>
  <si>
    <t>Omx Multiservicios, Srl</t>
  </si>
  <si>
    <t>Lib-3634. pago por concepto de adquisicion de materiales gastables de oficina.</t>
  </si>
  <si>
    <t xml:space="preserve">B1500000262  </t>
  </si>
  <si>
    <t xml:space="preserve"> 30/04/2024</t>
  </si>
  <si>
    <t>Lib-3683</t>
  </si>
  <si>
    <t>Kevin Morillo Media Eirl</t>
  </si>
  <si>
    <t xml:space="preserve">Lib-3683. tercer y ultimo pago por servicios de publicidad en medios de comunicación social: tv, radio y digital, plataforma digital: www.ahoramasrd.com.do. correspondiente al mes de abril del 2024. </t>
  </si>
  <si>
    <t>Lib-3851</t>
  </si>
  <si>
    <t>Inversiones Panimia, S.r.l.</t>
  </si>
  <si>
    <t>Lib-3851. pago 20% de avance inicial ficha cbe00764, para la construccion y terminacion de edificaciones varias, construccion de la carcel preventiva anamuya, ubicada en higuey, provincia la altagracia, lote iv. proyecto no. 00603.</t>
  </si>
  <si>
    <t>Lib-3479</t>
  </si>
  <si>
    <t>Solo Tu Tv Srl</t>
  </si>
  <si>
    <t>Lib-3479. segundo pago por concepto de servicio de produccion de campaña publicitaria institucional del mivhed, en los eventos de inauguracion de la uasd azua, del plan mi vivienda san luis y entrega de la unidad oncopediatrica del incart, correspondiente al mes de marzo del 2024.</t>
  </si>
  <si>
    <t xml:space="preserve">B1500000011 </t>
  </si>
  <si>
    <t>Lib-3174</t>
  </si>
  <si>
    <t>Supligensa Srl</t>
  </si>
  <si>
    <t>Lib-3174. pago unico por concepto de adquisicion de materiales de papeleria para impresión.</t>
  </si>
  <si>
    <t xml:space="preserve">B1500000949  </t>
  </si>
  <si>
    <t xml:space="preserve">  19/04/2024</t>
  </si>
  <si>
    <t>Lib-3236</t>
  </si>
  <si>
    <t>P A Catering Srl</t>
  </si>
  <si>
    <t>Lib-3236. cuarto pago por concepto de servicios de catering para actividades del ministerio.</t>
  </si>
  <si>
    <t xml:space="preserve"> E450000000079  </t>
  </si>
  <si>
    <t xml:space="preserve">  04/04/2024</t>
  </si>
  <si>
    <t>Lib-3364</t>
  </si>
  <si>
    <t>Lib-3364. pago cub-08 final y pago vicios ocultos ficha cbe00390, por ejecución del proyecto de construccion, y mejoramiento de viviendas sociales, dominicana se resconstruye ii, lote 7. provincia dajabon. proyecto no. 00427.</t>
  </si>
  <si>
    <t>Lib-3497</t>
  </si>
  <si>
    <t>Grupo Lde Srl</t>
  </si>
  <si>
    <t xml:space="preserve">Lib-3497. pago  por concepto de renovacion de licencias informaticas para ser utilizadas por el departamento dde tecnologia y sistemas de esta institucion, periodo de vigencia 16/04/2024 al 15/04/2025. </t>
  </si>
  <si>
    <t>Lib-3540</t>
  </si>
  <si>
    <t>Lib-3540. pago de viaticos en operativos de supervision, construccion y reconstruccion de viviendas para personal descrito en el expediente anexo, grupo no. 20-2024.</t>
  </si>
  <si>
    <t>Lib-2896</t>
  </si>
  <si>
    <t>Flexi Cap, Srl</t>
  </si>
  <si>
    <t>Lib-2896. abono cesión de crédito entre metal - acd, srl y flexi cap, srl, c/cargo al pago de la cub-05(94.99%)  Ficha cbe00392, lote 9, para la construcción y mejoramiento de viviendas sociales dominicana se reconstruye ii, provincia sánchez ramírez, proyecto no. 00427.</t>
  </si>
  <si>
    <t>Lib-3334</t>
  </si>
  <si>
    <t>Productive Business Solutions Dominicana</t>
  </si>
  <si>
    <t>Lib-3334. pago no.19, por servicios de impresión para la sede del mivhed y las distintas regionales a nivel nacional, correspondiente al mes de abril del 2024.</t>
  </si>
  <si>
    <t xml:space="preserve">B1500003176 </t>
  </si>
  <si>
    <t xml:space="preserve"> 22/04/2024</t>
  </si>
  <si>
    <t>Lib-3488</t>
  </si>
  <si>
    <t>Kramer Inversiones, Srl</t>
  </si>
  <si>
    <t>Lib-3488. pago cub-05 cierre y final y pago vicios ocultos  FICHA  cbe00338, lote 7, proy. cambio de 7,604.39 m2 de pisos de tierra por pisos de cemento en la provincia de elias piña, proyecto no. 00420.</t>
  </si>
  <si>
    <t>Lib-3551</t>
  </si>
  <si>
    <t>Saul Feliz Batista</t>
  </si>
  <si>
    <t>Lib-3551. pago cub-08 final y pago vicios ocultos ficha cbe00339, programa de cambio de pisos de tierra por pisos de cementos en la region del valle (7,228.86 m2), de pisos de tierra por piso de cemento en la prov.peravia, lote 9. proyecto no. 00420.</t>
  </si>
  <si>
    <t>Lib-3541</t>
  </si>
  <si>
    <t>Grupo Ingeniarq, S.r.l.</t>
  </si>
  <si>
    <t>Lib-3541. pago cub-05 final en cero y pago vicios ocultos  ficha cbe00386, para la ejecucion de proyecto construccion y mejoramiento de 150 viviendas sociales, dominicana se reconstruye ii, provincia elias piña, lote 3. proyecto no. 00427.</t>
  </si>
  <si>
    <t>Lib-3633</t>
  </si>
  <si>
    <t xml:space="preserve">Lib-3633. tercer y ultimo pago  por concepto de servicios de publicidad en medios de comunicación social: radio, tv y digital, medio radial, en la emisora escala 106.3 f.m. y la emisora de radio cosmos 99.1, correspondiente al mes de abril 2024. </t>
  </si>
  <si>
    <t xml:space="preserve">B1500000758  </t>
  </si>
  <si>
    <t>Lib-3591</t>
  </si>
  <si>
    <t>Jm Distribucion Srl</t>
  </si>
  <si>
    <t>Lib-3591. pago unico de la orden  por adquisicion de compra de papel higienico y servilletas para uso de todo el personal del mivhed, dirigida a mipymes.</t>
  </si>
  <si>
    <t xml:space="preserve">B1500000197  </t>
  </si>
  <si>
    <t>Lib-3668</t>
  </si>
  <si>
    <t>Desga All Solutions Srl</t>
  </si>
  <si>
    <t xml:space="preserve">Lib-3668. segundo pago  adq. de mat. de const. para ser utilizados en las labores de ayudas humanitarias, rescate, const. y reconstruccion como consecuencia de los daños ocasionados por los aguaceros, provocados por el paso del fenomeno atmosferico a nivel nacional con lo dispuesto en el decreto 585-23, lote i, mat. para techado. </t>
  </si>
  <si>
    <t xml:space="preserve"> B1500000166 </t>
  </si>
  <si>
    <t xml:space="preserve"> 06/05/2024</t>
  </si>
  <si>
    <t>Lib-3670</t>
  </si>
  <si>
    <t>Producciones Ommc Srl</t>
  </si>
  <si>
    <t xml:space="preserve">Lib-3670. tercer y ultimo pago por servicio de publicidad en medios de comunicación social: tv, radio y digital, programa de television hoy mismo, por un periodo de tres (3) meses, correspondiente al mes de abril del 2024, </t>
  </si>
  <si>
    <t xml:space="preserve"> B1500000447 </t>
  </si>
  <si>
    <t>Lib-2836</t>
  </si>
  <si>
    <t>Fideicomiso Publico De Administracion Mivivienda</t>
  </si>
  <si>
    <t>Lib-2836. quinto aporte de recursos financieros en virtud de la adenda no. vii, corresp. a un abono de la cuota del mes de abril del contrato de fideicomiso de administracion mi vivienda y en base a su act. clausula quinta numeral 5.1.2.6, proy.: const. de 2,000 viviendas en el distrito municipal hato del yaque, prov. santiago, por valor de rd$ 265,010,291.00 y la act. clausula quinta numeral 5.1.2.4, proy.: const. de 1,912 viviendas en la ciudad modelo, municipio sto dgo, por valor de rd$ 3,905,792.00, fuente no. 10.</t>
  </si>
  <si>
    <t>Lib-3164</t>
  </si>
  <si>
    <t>Ingenieria J.r., S.r.l.</t>
  </si>
  <si>
    <t>Lib-3164. pago 20% ficha cbe00700, para la construccion del centro psicosocial i, municipio higuey, provincia la altagracia, lote 5. proyecto no. 00573.</t>
  </si>
  <si>
    <t>Lib-3659</t>
  </si>
  <si>
    <t>Grupo Gawla, S.r.l.</t>
  </si>
  <si>
    <t>Lib-3659. pago cub-03(74.81%) ficha cbe00501, por suministro e instalaciones electricas en general para la construccion de la primera (1era) etapa de la ciudad universitaria curhama (centro universitario regional uasd-hato mayor), lote d, proyecot no. 00491.</t>
  </si>
  <si>
    <t>Lib-3545</t>
  </si>
  <si>
    <t>Nuespi Ingenieria Srl</t>
  </si>
  <si>
    <t>Lib-3545. pago cub-05 (91.48%) ficha cbe00628 por construccion y reconstruccion de viviendas afectadas por el huracan fiona en la provincia el seibo, lote 7. proyecto no. 00535.</t>
  </si>
  <si>
    <t>Lib-3598</t>
  </si>
  <si>
    <t>Fl Betances &amp; Asociados Srl</t>
  </si>
  <si>
    <t xml:space="preserve">Lib-3598. pago por concepto de renovacion de licencias informaticas para ser utilizadas por el departamento de tecnologia y sistemas de esta institucion, periodo de vigencia 19/04/2024 al 19/04/2025. </t>
  </si>
  <si>
    <t xml:space="preserve">B1500000900 </t>
  </si>
  <si>
    <t xml:space="preserve"> 23/04/2024</t>
  </si>
  <si>
    <t>Lib-3805</t>
  </si>
  <si>
    <t>Hjp Mercadeo Regional Cibao, Srl</t>
  </si>
  <si>
    <t>Lib-3805. quinto y ultimo pago  por servicios de publicidad en medios de comunicación social: television, radio y medios digitales, por un periodo de seis (6) meses, que seran desarrollado de la forma siguiente: el cafecito de la revista, ht noticias rd y la programacion general de teleuniverso canal 29 periodico digital, correspondiente al mes de abril del 2024.</t>
  </si>
  <si>
    <t>Lib-3758</t>
  </si>
  <si>
    <t xml:space="preserve">Lib-3758. segundo y ultimo pago por concepto de servicios de publicidad en medios de com. social: tv, radio y digital, por un periodo de seis (6) meses que seran desarrolados de la sigte manera: en los programas mañana mañanera, amistad fm, la revista, contrapopuesta, tele expo y teleuniverso al dia, correspondiente al mes de abril del 2024. </t>
  </si>
  <si>
    <t xml:space="preserve">B1500000837 </t>
  </si>
  <si>
    <t>Lib-3725</t>
  </si>
  <si>
    <t>Lib-3707. pago 20% de avance inicial ficha cbe00768, para la construccion y reconstrucion y terminacion de edificaciones varias, remodelacion de la cinemateca dominicana, ubicada en la plaza de la cultura, en la ciudad de santo domingo, lote viii. proyecto no. 00607.</t>
  </si>
  <si>
    <t>Un Techo Para Mi Pais Republica Dominicana</t>
  </si>
  <si>
    <t>Lib-3725. aporte economico correspondiente al segundo trimestre periodo abril - junio del año 2024, respecto a la ejecucion de la convocatoria subvencion del estado coordinada por el centro de formento de las asociaciones sin fines de lucro (casfl).</t>
  </si>
  <si>
    <t>Lib-3770</t>
  </si>
  <si>
    <t>Corporacion Del Acueducto Y Alc. De Sto. Dgo. (caasd)</t>
  </si>
  <si>
    <t>Lib-3770. pago por suministro de agua potable de, edificios i, local invivienda, edificio ii, la casita 2b, parqueo la esperilla y almacen de hato nuevo del ministerio, con los codigo no., 15401, 456024, 15402, 45728, 45727, 432493 203574, 3006999, 45941, 570807, 513523, correspondiente al mes de mayo del 2024.</t>
  </si>
  <si>
    <t xml:space="preserve">B1500141183, B1500141149, B1500141145, B1500140680, B1500140678, B1500140650, B1500141638, B1500140632, B1500140546, B1500140543 B1500140455 </t>
  </si>
  <si>
    <t>Lib-3800</t>
  </si>
  <si>
    <t>Cajufa, S.r.l.</t>
  </si>
  <si>
    <t>Lib-3800. pago 20% de avance inicial ficha cbe00729, para la construccion y reconstrucion de viviendas afectadas por los daños ocasionados por el paso del fenomeno atmosfericos a nivel nacional, provincia puerto plata, lote 6. proyecto no. 00598.</t>
  </si>
  <si>
    <t>Lib-3948</t>
  </si>
  <si>
    <t>Corporacion Dominicana De Radio Y Television, S.r.l.</t>
  </si>
  <si>
    <t>Lib-3948. tercer y ultimo pago por servicios de publicidad en programas de television, por un periodo de seis (6) meses los cuales seran desarrollados de la siguiente forma: ¨lideres¨, el despertador, noticias sin 1ra, el informe con alicia ortega, noticias sin emision estelar y nuria investigacion periodistica, correspondiente al mes de abril 2024.</t>
  </si>
  <si>
    <t xml:space="preserve">B1500003802 </t>
  </si>
  <si>
    <t>Lib-3942</t>
  </si>
  <si>
    <t>Lib-3942. segundo pago por concepto de adquisicion de enseres y articulos del hogar para ser utilizados en daños causado por fenomeno atmosferico a nivel nacional, según decreto 585-23, lite i, items: 1 y 2.</t>
  </si>
  <si>
    <t>B1500040477,  B1500040479</t>
  </si>
  <si>
    <t xml:space="preserve">  01/05/2024  07/05/2024</t>
  </si>
  <si>
    <t>Lib-3878</t>
  </si>
  <si>
    <t>Oica, S.r.l.</t>
  </si>
  <si>
    <t>Lib-3878. pago 20% de avance inicial ficha cbe00735, para la construccion y reconstrucion de viviendas afectadas por los daños ocasionados por el paso del fenomeno atmosfericos a nivel nacional, provincia el seibo, lote 13, proyecto no. 00598.</t>
  </si>
  <si>
    <t>Lib-3876</t>
  </si>
  <si>
    <t>Antigua Investments, S.r.l.</t>
  </si>
  <si>
    <t>Lib-3876. pago 20% de avance inicial ficha cbe00755, para la construccion y reconstrucion de viviendas afectadas por los daños ocasionados por el paso del fenomeno atmosfericos a nivel nacional, provincia santo domingo, lote 34, proyecto no. 00598.</t>
  </si>
  <si>
    <t>Lib-3997</t>
  </si>
  <si>
    <t>La Portela Grup Creatiu Srl</t>
  </si>
  <si>
    <t xml:space="preserve">Lib-3997. cuarto y ultimo pago por servicios de publicidad en medios de comunicación social: tv, radio y digital, colocacion de publicidad institucional en el programa conversando de la emisora la fabulosa 96.7 fm, correspondiente al mes de abril del 2024. </t>
  </si>
  <si>
    <t xml:space="preserve">B1500000026  </t>
  </si>
  <si>
    <t xml:space="preserve">  05/05/2024</t>
  </si>
  <si>
    <t>Lib-4018</t>
  </si>
  <si>
    <t>Columbus Networks Dominicana Sa</t>
  </si>
  <si>
    <t>Lib-4018. pago por servicio de c&amp;w fibra optica (gpon dia) plan 120/60, de la cuenta no.50046578, correspondiente al periodo del 1ro de mayo del 2024 al 31 de mayo del 2024.</t>
  </si>
  <si>
    <t xml:space="preserve"> B1500005557  </t>
  </si>
  <si>
    <t>Lib-1914</t>
  </si>
  <si>
    <t>Clara Luciano Aquino</t>
  </si>
  <si>
    <t>Lib-1914. pago por servicios de notarizaciones de cuatro (04) actos autenticos.</t>
  </si>
  <si>
    <t xml:space="preserve">B1500000218  </t>
  </si>
  <si>
    <t xml:space="preserve">  12/03/2024</t>
  </si>
  <si>
    <t>Lib-1938</t>
  </si>
  <si>
    <t>Top Ten Events Srl</t>
  </si>
  <si>
    <t>Lib-1938. pago por concepto a la contribucion del patrocinio del circuito gran nacional superior - utr 2024, categoria abierta a realizarse en las etapas de 25 al 28 de abril , 20 al 23 de junio, 14 al 18 de agosto y 17 al 20 de octubre del 2024.</t>
  </si>
  <si>
    <t xml:space="preserve">B1500000054  </t>
  </si>
  <si>
    <t xml:space="preserve">  15/03/2024</t>
  </si>
  <si>
    <t>Lib-3708</t>
  </si>
  <si>
    <t>Juan Carlos Jimenez Vasquez</t>
  </si>
  <si>
    <t>Lib-3708. tercer y ultimo pago por servicios de publicidad en medios de comunicación social: tv, radio y digital, plataforma digital fuego a la lata, por un periodo de (6) meses, correspondiente al mes de abril del 2024.</t>
  </si>
  <si>
    <t xml:space="preserve">B1500000264 </t>
  </si>
  <si>
    <t>Lib-3703</t>
  </si>
  <si>
    <t>Teleantillas S.a.s.</t>
  </si>
  <si>
    <t>Lib-3703. tercer y ultimo pago por servicios de publicidad en medios de comunicación social: tv, radio y digital, por un periodo de seis (6) meses, que seran desarrollado de la forma siguiente: programa capsula de noticias en la nota emisora 95.7fm y programa ¨cuentas claras correspondiente al mes de abril del 2024.</t>
  </si>
  <si>
    <t xml:space="preserve">B1500001634 </t>
  </si>
  <si>
    <t>Lib-3785</t>
  </si>
  <si>
    <t>Lib-3785. pago 20% de avance inicial ficha cbe00742, para la construccion y reconstrucion de viviendas afectadas por los daños ocasionados por el paso del fenomeno atmosfericos a nivel nacional, provincia independencia, lote 21. proyecto no. 00598.</t>
  </si>
  <si>
    <t>Lib-3930</t>
  </si>
  <si>
    <t>Mercedes Lopez Inmobiliaria, S.r.l.</t>
  </si>
  <si>
    <t>Lib-3930. pago no.21 por concepto de alquiler del solar para ser utilizado como parqueo para los colaboradores del edificio ii de este ministerio, correspondiente al mes de mayo 2024.</t>
  </si>
  <si>
    <t xml:space="preserve">B1500000023 </t>
  </si>
  <si>
    <t xml:space="preserve"> 08/05/2024</t>
  </si>
  <si>
    <t>Lib-3972</t>
  </si>
  <si>
    <t>Lib-3972. septimo y ultimo pago por incremento en al servicio de contrato), con las facts no. b1500000358, b1500000359, b1500000360 d/f 01/05/2024, por concepto de servicios de publicidad en medios de com. social: t.v., prensa y digital, en los programas abriendo la mañana, super noticias y tu pais al dia, correspondiente a los meses oct., nov y dic. del 2023.</t>
  </si>
  <si>
    <t xml:space="preserve">B1500000358, B1500000359, B1500000360 </t>
  </si>
  <si>
    <t xml:space="preserve"> 01/05/2024</t>
  </si>
  <si>
    <t>Lib-4001</t>
  </si>
  <si>
    <t>Lib-4001. pago no.16 adq. de materiales y herramientas para rep. de viviendas en el dn. y la prov. sto dgo, a raiz del las lluvias acaecidas el 04 de noviembre 2022, lote ii. según da/0739/2024 d/f 10/05/2024 (retención: 5% isr). ver anexos.</t>
  </si>
  <si>
    <t xml:space="preserve"> B1500000120 </t>
  </si>
  <si>
    <t xml:space="preserve"> 09/05/2024</t>
  </si>
  <si>
    <t>Lib-3605</t>
  </si>
  <si>
    <t>Proyectos De Ingenieria Y Edificaciones Melo Scarfullery Srl</t>
  </si>
  <si>
    <t xml:space="preserve">Lib-3605. tercer y ultimo pago  por la adq. de mat. de const. para ser utilizados en las labores de ayudas humanitarias, rescate, const. y reconstruccion como consecuencia de los daños ocasionados por los aguaceros, provocados por el paso del fenomeno atmosferico a nivel nacional con lo dispuesto en el decreto 585-23, lote i, mat. para techado. </t>
  </si>
  <si>
    <t xml:space="preserve">B1500000049 </t>
  </si>
  <si>
    <t>Lib-3777</t>
  </si>
  <si>
    <t>Lib-3777. pago 20% de avance inicial  ficha cbe00751, para la construccion y reconstrucion de viviendas afectadas por los daños ocasionados por el paso del fenomeno atmosfericos a nivel nacional, provincia san cristobal, lote 30. proyecto no. 00598.</t>
  </si>
  <si>
    <t>Lib-3802</t>
  </si>
  <si>
    <t>Cecomsa, Srl</t>
  </si>
  <si>
    <t>Lib-3802. pago unico por renovación de licencias informáticas para ser utilizadas por el departamento de tecnología y sistemas de esta institución, periodo de vigencia por un (1) año desde 24/04/2024 al 24/04/2025.</t>
  </si>
  <si>
    <t xml:space="preserve">E450000001711  </t>
  </si>
  <si>
    <t xml:space="preserve">   30/04/2024</t>
  </si>
  <si>
    <t>Lib-3702</t>
  </si>
  <si>
    <t>Producciones Video Srl.</t>
  </si>
  <si>
    <t>Lib-3702. tercer y ultimo pago por servicios de publicidad en medios de comunicacion social: tv, radio y digital, un posteo semanal en facebook e instagram, video en mediaplayer de la portada formato 1280 x 720, banner en la portada formato 1080x100px, banner 300x250px, seccion ultimas noticias. correspondiente al mes de abril del 2024.</t>
  </si>
  <si>
    <t xml:space="preserve">B1500000584  </t>
  </si>
  <si>
    <t>Lib-3828</t>
  </si>
  <si>
    <t>Multigestiones Cenrex, S.a.s</t>
  </si>
  <si>
    <t>Lib-3828. onceavo y ultimo pago por alquiler de local para la oficina de tramitacion de planos y supervision de obras privadas del ministerio, en punta cana, municipio higuey, provincia la altagracia, correspondiente al mes de mayo 2024.</t>
  </si>
  <si>
    <t xml:space="preserve">B1500000527,  B1500000528     </t>
  </si>
  <si>
    <t>Lib-3821</t>
  </si>
  <si>
    <t>Alben Rafael Hernandez Felix</t>
  </si>
  <si>
    <t>Lib-3821. onceavo y ultimo pago por alquiler de locales para la oficina de tramitacion de planos y supervision de obras privadas mived en el municipio de san francisco de macoris, prov. duarte. correspondiente al mes de mayo del 2024.</t>
  </si>
  <si>
    <t xml:space="preserve">B1500000042  </t>
  </si>
  <si>
    <t xml:space="preserve">    03/05/2024</t>
  </si>
  <si>
    <t>Lib-3801</t>
  </si>
  <si>
    <t>Lib-3801. pago 20% de avance inicial   ficha cbe00736, para la construccion y reconstrucion de viviendas afectadas por los daños ocasionados por el paso del fenomeno atmosfericos a nivel nacional, provincia la romana, lote 15. proyecto no. 00598.</t>
  </si>
  <si>
    <t>Lib-3804</t>
  </si>
  <si>
    <t>Lib-3804. saldo cub-02 ficha cbe00559 por construccion, del subcentro de la universidad autonoma de santo domingo (uasd), en el municipio de san ignacio de sabaneta, provincia santiago roriguez, lote 3, proyecto no. 00509.</t>
  </si>
  <si>
    <t>Lib-3794</t>
  </si>
  <si>
    <t>Lib-3794. pago no. 15 por adq. de materiales y herramientas para rep. de viviendas en el dn. y la prov. sto dgo, a raiz del las lluvias acaecidas el 04 de noviembre 2022, lote ii.</t>
  </si>
  <si>
    <t xml:space="preserve"> B1500000119  </t>
  </si>
  <si>
    <t xml:space="preserve">  07/05/2024</t>
  </si>
  <si>
    <t>Lib-3803</t>
  </si>
  <si>
    <t>Edwin Rafael Ruiz Contreras</t>
  </si>
  <si>
    <t>Lib-3803. pago 20% de avance inicial ficha cbe00737, para la construccion y reconstrucion de viviendas afectadas por los daños ocasionados por el paso del fenomeno atmosfericos a nivel nacional, provincia monte plata, lote 16. proyecto no. 00598.</t>
  </si>
  <si>
    <t>Lib-3724</t>
  </si>
  <si>
    <t>Carivision Srl</t>
  </si>
  <si>
    <t>Lib-3724. tercer y ultimo pago por servicios de publicidad en medios de comunicación social: tv, radio y digital, por un periodo de seis (06) meses, que seran desarrollados de la siguiente forma: revista 110, transmitido por coral canal 39, carivision canal 26 de altice y claro, 22 de aster,46 de telenord, la voz del tropico 790 am y canal 54 de altice y en el programa revista agropecuaria, correspondiente al mes de abril del 2024.</t>
  </si>
  <si>
    <t xml:space="preserve">B1500000865  </t>
  </si>
  <si>
    <t>Lib-3765</t>
  </si>
  <si>
    <t>Setlace Investment Srl.</t>
  </si>
  <si>
    <t>Lib-3765. tercer y ultimo pago por servicios de publicidad en la plataforma digital: www.quiosco.com.do y redes sociales @quioscord. correspondiente al mes de abril del 2024.</t>
  </si>
  <si>
    <t xml:space="preserve"> B1500000219  </t>
  </si>
  <si>
    <t>Lib-3820</t>
  </si>
  <si>
    <t>Constructora Vicasa S R L</t>
  </si>
  <si>
    <t>Lib-3820. pago no.25 por el arrendamiento de local comercial para las oficinas de la region norte del ministerio, correspondiente al mes de mayo 2024.</t>
  </si>
  <si>
    <t xml:space="preserve">B1500002763 </t>
  </si>
  <si>
    <t>Lib-3881</t>
  </si>
  <si>
    <t>Inaco Importadora Nacional De Comestibles Srl</t>
  </si>
  <si>
    <t>Lib-3881. segundo pagopor adq. de enseres y articulos del hogar para ser utilizado en las labores de ayudas humanitarias, rescate, const. y reconst. de las obras como consecuencia de los daños ocasionados por los torrenciales aguaceros, provocados por el paso del fenomeno atmosferico a nivel nacional, con lo dispuesto en el decreto 585-23, lote iii.</t>
  </si>
  <si>
    <t xml:space="preserve">B1500000067  </t>
  </si>
  <si>
    <t>Lib-3929</t>
  </si>
  <si>
    <t>Productora Lmo Srl</t>
  </si>
  <si>
    <t>Lib-3929. tercer y ultimo pago  por servicios de publicidad en medios de comunicación social: tv, radio y medios digitales, por un periodo de seis (06) meses, que seran desarrollados de la forma siguiente: programa de television ¨el poder de la tarde¨, correspondiente al mes de abril del 2024.</t>
  </si>
  <si>
    <t xml:space="preserve">B1500000727 </t>
  </si>
  <si>
    <t>Lib-3939</t>
  </si>
  <si>
    <t>Cadena De Noticias Radio Srl</t>
  </si>
  <si>
    <t xml:space="preserve">Lib-3939. tercer y ultimo pago por servicios de publicidad en medios de comunicación social: tv, radio y digital, programa de radio: enterados, (alcance geograficos en todo el territorio nacional), correspondiente al mes de abril 2024.  </t>
  </si>
  <si>
    <t xml:space="preserve">B1500001053  </t>
  </si>
  <si>
    <t>Lib-4023</t>
  </si>
  <si>
    <t>Lib-4023. pago  por servicios de telefono e internet de las cuentas no. 715410261, 789010137, 794048950 y 709926216 correspondiente al corte del mes de abril del 2024 de los edificio i y ii.</t>
  </si>
  <si>
    <t xml:space="preserve">E450000041679, E450000042868, E450000042583, E450000042662 </t>
  </si>
  <si>
    <t xml:space="preserve"> 27/04/2024</t>
  </si>
  <si>
    <t>Lib-3822</t>
  </si>
  <si>
    <t>Rc Technology Soluciones Tecnologicas Y Servicios</t>
  </si>
  <si>
    <t xml:space="preserve">Lib-3822. pago por suministro de cuatro (4) inversores y veinte (20) baterias para ser utilizados en diferentes areas de este ministerio. </t>
  </si>
  <si>
    <t>Lib-3234</t>
  </si>
  <si>
    <t>Serv-ing Amci, S.r.l.</t>
  </si>
  <si>
    <t>Lib-3234. pago cub-02 (24.91%)  ficha cbe00668, por ejecución del proyecto de construccion y reconstrucion de viviendas afectadas por el huracan fiona, fase ii en la provincia monte plata, region este, lote 9. proyecto no. 00539.</t>
  </si>
  <si>
    <t>Lib-3840</t>
  </si>
  <si>
    <t>Consorcio Grupo Trifortis</t>
  </si>
  <si>
    <t>Lib-3840. pago cub-01 (24.40%)  ficha cbe00718, por ejecución del proyecto de conclucion de la construccion fase i del centro de correcion y rehabilitacion las parras, seccion las parras, municipio de guerra, provincia santo domingo este. proyecto no. 00589.</t>
  </si>
  <si>
    <t>Lib-3819</t>
  </si>
  <si>
    <t>Servicentro Del Caribe Azul, Srl</t>
  </si>
  <si>
    <t>Lib-3819. noveno pago por contratacion de servicio de mantenimiento preventivo y correctivo de la flotilla vehicular de este ministerio.</t>
  </si>
  <si>
    <t xml:space="preserve">B1500000522, B1500000523 </t>
  </si>
  <si>
    <t>Lib-3823</t>
  </si>
  <si>
    <t>Lib-3823. pago por servicio de publicidad por transmision especial para cobertura de la entrega del recinto uasd azua, por el programa hoy mismo, transmitido por color vision de 6:00 a.m a 8:00 p.m,, correspondiente al 19 de marzo del 2024.</t>
  </si>
  <si>
    <t xml:space="preserve">B1500000448 </t>
  </si>
  <si>
    <t>Lib-3684</t>
  </si>
  <si>
    <t>Ciadom Srl</t>
  </si>
  <si>
    <t>Lib-3684. segundo pago por adq. de enseres y art. del hogar para ser utilizados en las labores de ayudas humanitarias, rescate, const. y reconst. de las obras como consecuencia de los daños ocasionados por los torrenciales aguaceros, provocados por el paso del fenomeno atmosferico a nivel nacional, con lo dispuesto en el decreto 585-23, lote ii.</t>
  </si>
  <si>
    <t xml:space="preserve"> B1500000042  </t>
  </si>
  <si>
    <t>Lib-3763</t>
  </si>
  <si>
    <t>Trans Union, S,a,</t>
  </si>
  <si>
    <t>Lib-3763. doceavo pago por servicios de consultas de buro de crédito por un periodo de doce (12) meses en apoyo a la evaluacion financiera de las familias que aplicaron al plan mivivienda de este ministerio, correspondiente al mes de abril 2024.</t>
  </si>
  <si>
    <t xml:space="preserve">B1500000379  </t>
  </si>
  <si>
    <t>Lib-3947</t>
  </si>
  <si>
    <t>Lib-3947. pago 20% de avance inicial  ficha cbe00769, para la construccion de iglesia manada pequeña, municipio de cabral y construccion de la iglesia en el poblado de monte grande, provincia barahona, lote iii. proyecto no. 00608.</t>
  </si>
  <si>
    <t>Lib-3974</t>
  </si>
  <si>
    <t>Antillean Construction Corporation, S.r.l.</t>
  </si>
  <si>
    <t>Lib-3974. abono cub-06(87.09%), del contrato mivhed/cb/ob/lpn/054/2022, ficha cbe00557, lote 1, por construccion del subcentro de la universidad autonoma de santo domingo (uasd), en el municipio de azua de compostela, provincia azua, proyecto no. 000507.</t>
  </si>
  <si>
    <t>Lib-3864</t>
  </si>
  <si>
    <t>Casa Armes Srl</t>
  </si>
  <si>
    <t>Lib-3864. pago unico por concepto de adquisicion de materiales de pintura para uso en diferentes areas de este ministerio, dirigido a mipymes.</t>
  </si>
  <si>
    <t xml:space="preserve">B1500000336  </t>
  </si>
  <si>
    <t>Lib-3893</t>
  </si>
  <si>
    <t>Gimenkab Srl</t>
  </si>
  <si>
    <t>Lib-3893. pago por concepto de servicio de publicidad, patrocinador podcast luisin jimienez transmitido todos los jueves en vivo a las 9:00 p.m. por el youtube mañanero tv, publicaciones de post, instagram, twitter, facebook. correspondiente a los meses de diciembre del 2023, enero, febrero. marzo y abril del 2024.</t>
  </si>
  <si>
    <t xml:space="preserve">B1500000004, B1500000005, B1500000006, B1500000007, B1500000008 </t>
  </si>
  <si>
    <t xml:space="preserve"> 23/04/2024,   25/04/2024</t>
  </si>
  <si>
    <t>Lib-3968</t>
  </si>
  <si>
    <t>Lib-3968. segundo y ultimo pago por servicios de publicidad en medios de comunicacion social: tv, radio y digital, por un periodo de seis (6) meses. programa de radio: ¨buenas noches, buenas suerte, ¨el espacio se difunde de lunes a viernes de 7:00 a 8:00 de la noche. transmitido por la emisora cdn radio, 92.5 f.m. y plataforma digital: www.cdnradio.com.do, corresp. al mes de abril del 2024.</t>
  </si>
  <si>
    <t xml:space="preserve">B1500000208  </t>
  </si>
  <si>
    <t>Lib-3965</t>
  </si>
  <si>
    <t>Papeleria El Progreso Srl</t>
  </si>
  <si>
    <t>Lib-3965. pago unico por concepto de adquisición de materiales gastable de oficina, dirigido a mipymes.</t>
  </si>
  <si>
    <t xml:space="preserve">B1500000016  </t>
  </si>
  <si>
    <t>Lib-3950</t>
  </si>
  <si>
    <t>Medianet Srl</t>
  </si>
  <si>
    <t>Lib-3950. tercer y ultimo pago por servicios de publicidad en la plataforma digital diario del pais por un periodo de seis (6) meses, transmitido en la pagina web y redes sociales: twitter, instagram, facebook y tik tok. correpondiente al mes de abril del 2024.</t>
  </si>
  <si>
    <t xml:space="preserve"> B1500000014  </t>
  </si>
  <si>
    <t>Lib-4024</t>
  </si>
  <si>
    <t>Servicios, Reparaciones Y Construcciones (serecon), S.r.l.</t>
  </si>
  <si>
    <t>Lib-4024. pago 20% de avance inicial ficha cbe00744, para la construccion y reconstrucion de viviendas afectadas por los daños ocasionados por el paso del fenomeno atmosfericos a nivel nacional, provincia la altagracia, lote 23. proyecto no. 00598.</t>
  </si>
  <si>
    <t>Lib-4021</t>
  </si>
  <si>
    <t>Banco De Reservas De La Republica Dominicana Banco De Servicios Multiples S A</t>
  </si>
  <si>
    <t>Lib-4021. pago de combustible, correspondiente al mes de mayo 2024 (corte d/f 02/05/2024).</t>
  </si>
  <si>
    <t>Lib-4063</t>
  </si>
  <si>
    <t>Old Creek Srl</t>
  </si>
  <si>
    <t xml:space="preserve">Lib-4063. pago no.12, de la orden de compra no. mivhed-2022-00501, proceso mivhed-daf-cm-2022-0142 d/f 09/12/2022, con la fact. ncf no. , por concepto de adquisicion e instalacion de cuatro (4) baterias correspondiente al mes de abril, para uso de la flotilla vehicular de este ministerio.  </t>
  </si>
  <si>
    <t xml:space="preserve">B1500000186  </t>
  </si>
  <si>
    <t>Lib-4119</t>
  </si>
  <si>
    <t>Grupo Ag &amp; Asociados, S.r.l.</t>
  </si>
  <si>
    <t>Lib-4119. pago 20% de avance inicial  ficha cbe00765, para la construccion del hospital municipal dr. manuel joaquin mendoza castillo, en altamira, provincia puerto plata, lote 5. proyecto no. 00604.</t>
  </si>
  <si>
    <t>Lib-2684</t>
  </si>
  <si>
    <t>Lib-2684. pago  por servicios de notarizaciones de tres (03) actos autenticos.</t>
  </si>
  <si>
    <t xml:space="preserve"> B1500000222  </t>
  </si>
  <si>
    <t xml:space="preserve">  01/04/2024</t>
  </si>
  <si>
    <t>Lib-3103</t>
  </si>
  <si>
    <t>Chico Auto Paint Eirl</t>
  </si>
  <si>
    <t>Lib-3103. pago  por concepto de pago de deducible al reclamo no. 474580 de seguros reservas poliza no.2-2-502-0016730, por orden de compra no. 00472130 d/f 11/03/2024 y 00472134 d/f 06/03/2024, a raiz del incidente ocurrido en la camioneta mitsubichi, modelo camioneta l200 doble cabina, color blanco, placa no. el07204, año 2016, ficha no.29, propiedad de esta institucion.</t>
  </si>
  <si>
    <t xml:space="preserve"> B1500002505 </t>
  </si>
  <si>
    <t xml:space="preserve">  16/04/2024</t>
  </si>
  <si>
    <t>Lib-3816</t>
  </si>
  <si>
    <t>Pilar Moreno De Jesus</t>
  </si>
  <si>
    <t>Lib-3816. segundo y ultimo pago por servicios de publicidad en plataformas digitales en la pagina principal del diario un banner fijo diario, tamaño 615x90px, por un periodo de seis (6) meses, correspondiente al mes de abril del 2024.</t>
  </si>
  <si>
    <t xml:space="preserve">B1500000081  </t>
  </si>
  <si>
    <t xml:space="preserve"> 03/05/2024</t>
  </si>
  <si>
    <t>Lib-3764</t>
  </si>
  <si>
    <t>Sudelka Altagracia Garcia Martinez</t>
  </si>
  <si>
    <t xml:space="preserve">Lib-3764. segundo y ultimo pago por servicios de publicidad en medios de comunicación social: tv, radio y digital, programa "columna radial" se transmite los sabado de 2:00 a 3:00 p.m. por hjb (2) cuñas publicitarias institucional.correspondiente al mes de abril del 2024. </t>
  </si>
  <si>
    <t xml:space="preserve">B1500000213  </t>
  </si>
  <si>
    <t>Lib-3818</t>
  </si>
  <si>
    <t>Editora Acento S.a.s.</t>
  </si>
  <si>
    <t>Lib-3818. tercer y ultimo pago  por servicios de publicidad en medios de comunicación social: television, radio y digital, que seran desarrollados de la siguiente forma: programa en plataforma digital acento.com.do, correspondiente al mes de abril del 2024.</t>
  </si>
  <si>
    <t xml:space="preserve">B1500000429  </t>
  </si>
  <si>
    <t>Lib-3826</t>
  </si>
  <si>
    <t>Bonanza Dominicana S A S</t>
  </si>
  <si>
    <t>Lib-3826. cuarto pago por servicios de taller para pago de deducibles de la flotilla vehicular de este ministerio.</t>
  </si>
  <si>
    <t xml:space="preserve">B1500003662, B1500003625, B1500003670 </t>
  </si>
  <si>
    <t xml:space="preserve"> 25/04/2024,  04/04/2024,  30/04/2024</t>
  </si>
  <si>
    <t>Lib-3825</t>
  </si>
  <si>
    <t>Victor Garcia Aire Acondicionado, Srl</t>
  </si>
  <si>
    <t>Lib-3825. pago unico por concepto de adquisicion de materiales de climatizacion, para el uso de este ministerio. dirigido a mipymes.</t>
  </si>
  <si>
    <t xml:space="preserve">B1500002823  </t>
  </si>
  <si>
    <t>Lib-3941</t>
  </si>
  <si>
    <t>Punto Market S R L</t>
  </si>
  <si>
    <t>Lib-3941. pago unico por concepto de adquisicion de lamparas led de emergencia recargables para ser utilizadas en esta institucion.</t>
  </si>
  <si>
    <t xml:space="preserve">B1500000107  </t>
  </si>
  <si>
    <t xml:space="preserve">  06/05/2024</t>
  </si>
  <si>
    <t>Lib-4025</t>
  </si>
  <si>
    <t>Publicom Srl</t>
  </si>
  <si>
    <t>Lib-4025. pago unico por concepto de servicio de impresion, instalacion y desinstalacion de banner, dirigido a mipymes mujer</t>
  </si>
  <si>
    <t xml:space="preserve">B1500000364  </t>
  </si>
  <si>
    <t>Lib-3892</t>
  </si>
  <si>
    <t>Agua Planeta Azul, S. A.</t>
  </si>
  <si>
    <t>Lib-3892. segundo pago por suministro de botellones de agua potable a los edificios i y ii de este ministerio.</t>
  </si>
  <si>
    <t xml:space="preserve">B1500173721, B1500174181, B1500173515, B1500174189, B1500174350, B1500173880, B150017456, B1500174579, B1500183225,  B1500174623 </t>
  </si>
  <si>
    <t xml:space="preserve"> 04/04/2024,  18/04/2024,   22/04/2024,   23/04/2024,  25/04/2024,   26/04/2024,   30/04/2024,  02/05/2024,  06/05/2024   07/05/2024</t>
  </si>
  <si>
    <t>Lib-3902</t>
  </si>
  <si>
    <t>Ana Gertrudis Lopez Rivas</t>
  </si>
  <si>
    <t>Lib-3902. tercer y ultimo pago por servicios de publicidad en medios de comunicación social: tv, radio y digital, por un periodo de 6 meses, que seran desarrollados de la siguiente forma: programa en plataforma digital, servicios publicitarios en el portal ¨laotrarealidad.net¨, correspondiente al mes de abril del 2024.</t>
  </si>
  <si>
    <t xml:space="preserve">B1500000311  </t>
  </si>
  <si>
    <t>Lib-3971</t>
  </si>
  <si>
    <t>Lib-3971. cuarto y ultimo pago por servicios de publicidad en medios de comunicación social: tv, radio y digital, programa de television una nueva mañana, correspondiente al mes abril del 2024.</t>
  </si>
  <si>
    <t xml:space="preserve">B1500000489  </t>
  </si>
  <si>
    <t xml:space="preserve">  03/05/2024</t>
  </si>
  <si>
    <t>Lib-3966</t>
  </si>
  <si>
    <t>B &amp; F Mercantil Srl</t>
  </si>
  <si>
    <t>Lib-3966. pago unico por concepto de adquisicion de compra de candados, dirigido a mipymes.</t>
  </si>
  <si>
    <t xml:space="preserve"> B1500000884  </t>
  </si>
  <si>
    <t>Lib-3978</t>
  </si>
  <si>
    <t>Raphy D Oleo Management Srl</t>
  </si>
  <si>
    <t xml:space="preserve">Lib-3978. pago por servicios de publicidad en medios de comunicación social: tv, radio y digital, 2 cuñas diarias de 40 segundos y banner en homepage, transmision en cangrejord.com, cangrejotvrd.com y redes. la romantica de 2 a.m. a 6 p.m. y el bailazo de 6 p.m a 2 a.m. de lunes a domingo, corresp. a los meses diciembre del 2023, enero, febrero marzo y abril del 2024. </t>
  </si>
  <si>
    <t xml:space="preserve">B1500000063 </t>
  </si>
  <si>
    <t>Lib-4060</t>
  </si>
  <si>
    <t xml:space="preserve">Lib-4060. pago no.17  por adq. de materiales y herramientas para rep. de viviendas en el dn. y la prov. sto dgo, a raiz del las lluvias acaecidas el 04 de noviembre 2022, lote ii. </t>
  </si>
  <si>
    <t xml:space="preserve">B1500000121  </t>
  </si>
  <si>
    <t xml:space="preserve">  10/05/2024</t>
  </si>
  <si>
    <t>Lib-4083</t>
  </si>
  <si>
    <t>Angel Rafael Antonio Adams Marcial</t>
  </si>
  <si>
    <t>Lib-4083. pago por concepto de notarizacion de tres (03) actos autenticos.</t>
  </si>
  <si>
    <t xml:space="preserve">B1500000013  </t>
  </si>
  <si>
    <t>Lib-4165</t>
  </si>
  <si>
    <t>Lib-4165. pago de viaticos en operativos de supervision, construccion y reconstruccion de viviendas para personal descrito en el expediente anexo, grupo no. 25-2024.</t>
  </si>
  <si>
    <t>Sorileiny Alcantara Feliz (custodia)</t>
  </si>
  <si>
    <t>Reposicion fondo de caja chica de la direccion administrativa, comprobantes numerados del 00961 al 01011.</t>
  </si>
  <si>
    <t>Liriana Lisselot Espinal E. (custodia)</t>
  </si>
  <si>
    <t>Reposicion fondo de caja chica para la oficina de la region norte (santiago), comprobantes numerados del 00073 al 00086.</t>
  </si>
  <si>
    <t/>
  </si>
  <si>
    <t>TOTAL</t>
  </si>
  <si>
    <t xml:space="preserve">      Licda. Josefina Dipré</t>
  </si>
  <si>
    <t xml:space="preserve">              Licda. Yajaira Villar</t>
  </si>
  <si>
    <t xml:space="preserve">        Contadora</t>
  </si>
  <si>
    <t>Enc. Departamento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</si>
</sst>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
    <numFmt numFmtId="166" formatCode="_-* #,##0.00\ _€_-;\-* #,##0.00\ _€_-;_-* &quot;-&quot;??\ _€_-;_-@_-"/>
    <numFmt numFmtId="167" formatCode="########0"/>
  </numFmts>
  <fonts count="38">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b/>
      <sz val="10"/>
      <name val="Arial"/>
      <family val="2"/>
    </font>
    <font>
      <b/>
      <sz val="10"/>
      <name val="Arial"/>
    </font>
    <font>
      <sz val="8"/>
      <name val="Arial"/>
    </font>
    <font>
      <b/>
      <sz val="9"/>
      <name val="Times New Roman"/>
      <family val="1"/>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5">
    <xf numFmtId="0" fontId="0" fillId="0" borderId="0"/>
    <xf numFmtId="164" fontId="2" fillId="0" borderId="0" applyFont="0" applyFill="0" applyBorder="0" applyAlignment="0" applyProtection="0"/>
    <xf numFmtId="0" fontId="4" fillId="0" borderId="0"/>
    <xf numFmtId="164"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7">
    <xf numFmtId="0" fontId="0" fillId="0" borderId="0" xfId="0"/>
    <xf numFmtId="0" fontId="1"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6"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6"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6"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167" fontId="33" fillId="2" borderId="0" xfId="0" applyNumberFormat="1" applyFont="1" applyFill="1" applyAlignment="1">
      <alignment horizontal="center"/>
    </xf>
    <xf numFmtId="14" fontId="10" fillId="4" borderId="12" xfId="0" applyNumberFormat="1" applyFont="1" applyFill="1" applyBorder="1" applyAlignment="1">
      <alignment horizontal="center" vertical="center" wrapText="1"/>
    </xf>
    <xf numFmtId="14" fontId="10" fillId="4" borderId="13" xfId="0" applyNumberFormat="1" applyFont="1" applyFill="1" applyBorder="1" applyAlignment="1">
      <alignment horizontal="center" vertical="center" wrapText="1"/>
    </xf>
    <xf numFmtId="164" fontId="10" fillId="4" borderId="13" xfId="1" applyFont="1" applyFill="1" applyBorder="1" applyAlignment="1">
      <alignment horizontal="center" vertical="center" wrapText="1"/>
    </xf>
    <xf numFmtId="166" fontId="10" fillId="4" borderId="13" xfId="0" applyNumberFormat="1" applyFont="1" applyFill="1" applyBorder="1" applyAlignment="1">
      <alignment horizontal="center" vertical="center" wrapText="1"/>
    </xf>
    <xf numFmtId="165" fontId="16" fillId="2" borderId="0" xfId="0" applyNumberFormat="1" applyFont="1" applyFill="1" applyAlignment="1">
      <alignment horizontal="right" vertical="center"/>
    </xf>
    <xf numFmtId="165" fontId="13" fillId="2" borderId="0" xfId="0" applyNumberFormat="1" applyFont="1" applyFill="1" applyAlignment="1">
      <alignment vertical="center"/>
    </xf>
    <xf numFmtId="0" fontId="32" fillId="0" borderId="1" xfId="0" applyFont="1" applyBorder="1" applyAlignment="1">
      <alignment horizontal="left" wrapText="1"/>
    </xf>
    <xf numFmtId="165" fontId="34" fillId="2" borderId="0" xfId="0" applyNumberFormat="1" applyFont="1" applyFill="1" applyAlignment="1">
      <alignment horizontal="right"/>
    </xf>
    <xf numFmtId="167" fontId="6" fillId="0" borderId="1" xfId="1" applyNumberFormat="1" applyFont="1" applyBorder="1" applyAlignment="1">
      <alignment horizontal="center" vertical="center" wrapText="1"/>
    </xf>
    <xf numFmtId="0" fontId="36" fillId="0" borderId="1" xfId="0" applyFont="1" applyBorder="1" applyAlignment="1">
      <alignment horizontal="left" wrapText="1"/>
    </xf>
    <xf numFmtId="165" fontId="35" fillId="2" borderId="0" xfId="0" applyNumberFormat="1" applyFont="1" applyFill="1" applyAlignment="1">
      <alignment horizontal="right"/>
    </xf>
    <xf numFmtId="4" fontId="0" fillId="0" borderId="0" xfId="0" applyNumberFormat="1"/>
    <xf numFmtId="0" fontId="36" fillId="0" borderId="1" xfId="0" applyFont="1" applyBorder="1" applyAlignment="1">
      <alignment horizontal="left" vertical="center" wrapText="1"/>
    </xf>
    <xf numFmtId="165" fontId="37" fillId="4" borderId="2" xfId="0" applyNumberFormat="1" applyFont="1" applyFill="1" applyBorder="1" applyAlignment="1">
      <alignment horizontal="right" vertical="center"/>
    </xf>
    <xf numFmtId="0" fontId="15" fillId="2" borderId="0" xfId="0" applyFont="1" applyFill="1" applyAlignment="1">
      <alignment horizontal="center"/>
    </xf>
    <xf numFmtId="0" fontId="0" fillId="2" borderId="0" xfId="0" applyFill="1" applyAlignment="1">
      <alignment horizontal="center"/>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0" fillId="2" borderId="0" xfId="0" applyFill="1" applyAlignment="1">
      <alignment horizontal="left"/>
    </xf>
  </cellXfs>
  <cellStyles count="45">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xfId="1" builtinId="3"/>
    <cellStyle name="Millares 2" xfId="3" xr:uid="{0936741C-75F4-406A-8909-BCAF9454E67B}"/>
    <cellStyle name="Neutral" xfId="11" builtinId="28" customBuiltin="1"/>
    <cellStyle name="Normal" xfId="0" builtinId="0"/>
    <cellStyle name="Normal 2" xfId="2" xr:uid="{03F9C2C2-4C0F-42CD-99FE-171832B07D96}"/>
    <cellStyle name="Notas" xfId="18" builtinId="10" customBuiltin="1"/>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185737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2</xdr:col>
      <xdr:colOff>374650</xdr:colOff>
      <xdr:row>206</xdr:row>
      <xdr:rowOff>47625</xdr:rowOff>
    </xdr:from>
    <xdr:to>
      <xdr:col>4</xdr:col>
      <xdr:colOff>1664154</xdr:colOff>
      <xdr:row>206</xdr:row>
      <xdr:rowOff>55789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993775" y="209359500"/>
          <a:ext cx="2784929"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688975</xdr:colOff>
      <xdr:row>206</xdr:row>
      <xdr:rowOff>19050</xdr:rowOff>
    </xdr:from>
    <xdr:to>
      <xdr:col>9</xdr:col>
      <xdr:colOff>295275</xdr:colOff>
      <xdr:row>206</xdr:row>
      <xdr:rowOff>47625</xdr:rowOff>
    </xdr:to>
    <xdr:cxnSp macro="">
      <xdr:nvCxnSpPr>
        <xdr:cNvPr id="4" name="Straight Connector 3">
          <a:extLst>
            <a:ext uri="{FF2B5EF4-FFF2-40B4-BE49-F238E27FC236}">
              <a16:creationId xmlns:a16="http://schemas.microsoft.com/office/drawing/2014/main" id="{3415145D-BF2A-4A6A-B24E-A3A9BB5A2042}"/>
            </a:ext>
          </a:extLst>
        </xdr:cNvPr>
        <xdr:cNvCxnSpPr/>
      </xdr:nvCxnSpPr>
      <xdr:spPr>
        <a:xfrm flipV="1">
          <a:off x="5813425" y="209330925"/>
          <a:ext cx="2397125"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213"/>
  <sheetViews>
    <sheetView tabSelected="1" topLeftCell="A195" zoomScaleNormal="100" zoomScaleSheetLayoutView="100" workbookViewId="0">
      <selection activeCell="N210" sqref="N210"/>
    </sheetView>
  </sheetViews>
  <sheetFormatPr defaultColWidth="11.42578125" defaultRowHeight="15"/>
  <cols>
    <col min="1" max="1" width="1.5703125" customWidth="1"/>
    <col min="2" max="2" width="7.7109375" customWidth="1"/>
    <col min="3" max="3" width="8.140625" customWidth="1"/>
    <col min="4" max="4" width="14.28515625" customWidth="1"/>
    <col min="5" max="5" width="28.42578125" customWidth="1"/>
    <col min="6" max="6" width="16.7109375" customWidth="1"/>
    <col min="7" max="7" width="12" customWidth="1"/>
    <col min="8" max="8" width="13.5703125" customWidth="1"/>
    <col min="9" max="9" width="16.28515625" customWidth="1"/>
    <col min="10" max="10" width="12.140625" customWidth="1"/>
  </cols>
  <sheetData>
    <row r="1" spans="1:10" ht="16.5">
      <c r="B1" s="43" t="s">
        <v>0</v>
      </c>
      <c r="C1" s="43"/>
      <c r="D1" s="43"/>
      <c r="E1" s="43"/>
      <c r="F1" s="43"/>
      <c r="G1" s="43"/>
      <c r="H1" s="43"/>
      <c r="I1" s="43"/>
      <c r="J1" s="43"/>
    </row>
    <row r="2" spans="1:10" ht="16.5">
      <c r="B2" s="43" t="s">
        <v>1</v>
      </c>
      <c r="C2" s="43"/>
      <c r="D2" s="43"/>
      <c r="E2" s="43"/>
      <c r="F2" s="43"/>
      <c r="G2" s="43"/>
      <c r="H2" s="43"/>
      <c r="I2" s="43"/>
      <c r="J2" s="43"/>
    </row>
    <row r="3" spans="1:10" ht="15.75">
      <c r="B3" s="44" t="s">
        <v>2</v>
      </c>
      <c r="C3" s="44"/>
      <c r="D3" s="44"/>
      <c r="E3" s="44"/>
      <c r="F3" s="44"/>
      <c r="G3" s="44"/>
      <c r="H3" s="44"/>
      <c r="I3" s="44"/>
      <c r="J3" s="44"/>
    </row>
    <row r="4" spans="1:10" ht="15.75">
      <c r="B4" s="44" t="s">
        <v>3</v>
      </c>
      <c r="C4" s="44"/>
      <c r="D4" s="44"/>
      <c r="E4" s="44"/>
      <c r="F4" s="44"/>
      <c r="G4" s="44"/>
      <c r="H4" s="44"/>
      <c r="I4" s="44"/>
      <c r="J4" s="44"/>
    </row>
    <row r="5" spans="1:10" ht="18" customHeight="1" thickBot="1">
      <c r="B5" s="8"/>
      <c r="C5" s="20"/>
      <c r="D5" s="20"/>
      <c r="E5" s="20"/>
      <c r="F5" s="20"/>
      <c r="G5" s="20"/>
      <c r="H5" s="20"/>
      <c r="I5" s="20"/>
      <c r="J5" s="20"/>
    </row>
    <row r="6" spans="1:10" ht="21">
      <c r="B6" s="27" t="s">
        <v>4</v>
      </c>
      <c r="C6" s="28" t="s">
        <v>5</v>
      </c>
      <c r="D6" s="28" t="s">
        <v>6</v>
      </c>
      <c r="E6" s="28" t="s">
        <v>7</v>
      </c>
      <c r="F6" s="28" t="s">
        <v>8</v>
      </c>
      <c r="G6" s="29" t="s">
        <v>9</v>
      </c>
      <c r="H6" s="28" t="s">
        <v>10</v>
      </c>
      <c r="I6" s="30" t="s">
        <v>11</v>
      </c>
      <c r="J6" s="28" t="s">
        <v>12</v>
      </c>
    </row>
    <row r="7" spans="1:10" ht="72.75" customHeight="1">
      <c r="A7" s="25"/>
      <c r="B7" s="35">
        <v>4379</v>
      </c>
      <c r="C7" s="22" t="s">
        <v>13</v>
      </c>
      <c r="D7" s="39" t="s">
        <v>14</v>
      </c>
      <c r="E7" s="36" t="s">
        <v>15</v>
      </c>
      <c r="F7" s="21"/>
      <c r="G7" s="23"/>
      <c r="H7" s="21">
        <v>61858057.600000001</v>
      </c>
      <c r="I7" s="21">
        <f>+H7</f>
        <v>61858057.600000001</v>
      </c>
      <c r="J7" s="23" t="s">
        <v>16</v>
      </c>
    </row>
    <row r="8" spans="1:10" ht="51" customHeight="1">
      <c r="A8" s="25"/>
      <c r="B8" s="35">
        <f>+B7+1</f>
        <v>4380</v>
      </c>
      <c r="C8" s="22" t="s">
        <v>17</v>
      </c>
      <c r="D8" s="39" t="s">
        <v>18</v>
      </c>
      <c r="E8" s="36" t="s">
        <v>19</v>
      </c>
      <c r="F8" s="21" t="s">
        <v>20</v>
      </c>
      <c r="G8" s="23" t="s">
        <v>21</v>
      </c>
      <c r="H8" s="21">
        <v>17700</v>
      </c>
      <c r="I8" s="21">
        <f t="shared" ref="I8:I55" si="0">+H8</f>
        <v>17700</v>
      </c>
      <c r="J8" s="23" t="s">
        <v>16</v>
      </c>
    </row>
    <row r="9" spans="1:10" ht="63" customHeight="1">
      <c r="A9" s="25"/>
      <c r="B9" s="35">
        <f t="shared" ref="B9:B72" si="1">+B8+1</f>
        <v>4381</v>
      </c>
      <c r="C9" s="22" t="s">
        <v>22</v>
      </c>
      <c r="D9" s="39" t="s">
        <v>23</v>
      </c>
      <c r="E9" s="36" t="s">
        <v>24</v>
      </c>
      <c r="F9" s="21" t="s">
        <v>25</v>
      </c>
      <c r="G9" s="23" t="s">
        <v>26</v>
      </c>
      <c r="H9" s="21">
        <v>300310</v>
      </c>
      <c r="I9" s="21">
        <f t="shared" si="0"/>
        <v>300310</v>
      </c>
      <c r="J9" s="23" t="s">
        <v>16</v>
      </c>
    </row>
    <row r="10" spans="1:10" ht="96" customHeight="1">
      <c r="A10" s="25"/>
      <c r="B10" s="35">
        <f t="shared" si="1"/>
        <v>4382</v>
      </c>
      <c r="C10" s="22" t="s">
        <v>27</v>
      </c>
      <c r="D10" s="39" t="s">
        <v>28</v>
      </c>
      <c r="E10" s="36" t="s">
        <v>29</v>
      </c>
      <c r="F10" s="21"/>
      <c r="G10" s="23"/>
      <c r="H10" s="21">
        <v>222856848.15000001</v>
      </c>
      <c r="I10" s="21">
        <f t="shared" si="0"/>
        <v>222856848.15000001</v>
      </c>
      <c r="J10" s="23" t="s">
        <v>16</v>
      </c>
    </row>
    <row r="11" spans="1:10" ht="107.25" customHeight="1">
      <c r="A11" s="25"/>
      <c r="B11" s="35">
        <f t="shared" si="1"/>
        <v>4383</v>
      </c>
      <c r="C11" s="22" t="s">
        <v>30</v>
      </c>
      <c r="D11" s="39" t="s">
        <v>31</v>
      </c>
      <c r="E11" s="36" t="s">
        <v>32</v>
      </c>
      <c r="F11" s="21"/>
      <c r="G11" s="23"/>
      <c r="H11" s="21">
        <v>12201784.300000001</v>
      </c>
      <c r="I11" s="21">
        <f t="shared" si="0"/>
        <v>12201784.300000001</v>
      </c>
      <c r="J11" s="23" t="s">
        <v>16</v>
      </c>
    </row>
    <row r="12" spans="1:10" ht="72" customHeight="1">
      <c r="A12" s="25"/>
      <c r="B12" s="35">
        <f t="shared" si="1"/>
        <v>4384</v>
      </c>
      <c r="C12" s="22" t="s">
        <v>33</v>
      </c>
      <c r="D12" s="39" t="s">
        <v>34</v>
      </c>
      <c r="E12" s="36" t="s">
        <v>35</v>
      </c>
      <c r="F12" s="21"/>
      <c r="G12" s="23"/>
      <c r="H12" s="21">
        <v>7377522.5700000003</v>
      </c>
      <c r="I12" s="21">
        <f t="shared" si="0"/>
        <v>7377522.5700000003</v>
      </c>
      <c r="J12" s="23" t="s">
        <v>16</v>
      </c>
    </row>
    <row r="13" spans="1:10" ht="42.75" customHeight="1">
      <c r="A13" s="25"/>
      <c r="B13" s="35">
        <f t="shared" si="1"/>
        <v>4385</v>
      </c>
      <c r="C13" s="22" t="s">
        <v>36</v>
      </c>
      <c r="D13" s="39" t="s">
        <v>37</v>
      </c>
      <c r="E13" s="36" t="s">
        <v>38</v>
      </c>
      <c r="F13" s="21" t="s">
        <v>39</v>
      </c>
      <c r="G13" s="23" t="s">
        <v>40</v>
      </c>
      <c r="H13" s="21">
        <v>10148</v>
      </c>
      <c r="I13" s="21">
        <f t="shared" si="0"/>
        <v>10148</v>
      </c>
      <c r="J13" s="23" t="s">
        <v>16</v>
      </c>
    </row>
    <row r="14" spans="1:10" ht="84" customHeight="1">
      <c r="A14" s="25"/>
      <c r="B14" s="35">
        <f t="shared" si="1"/>
        <v>4386</v>
      </c>
      <c r="C14" s="22" t="s">
        <v>41</v>
      </c>
      <c r="D14" s="39" t="s">
        <v>42</v>
      </c>
      <c r="E14" s="36" t="s">
        <v>43</v>
      </c>
      <c r="F14" s="21"/>
      <c r="G14" s="23"/>
      <c r="H14" s="21">
        <v>124939699.94</v>
      </c>
      <c r="I14" s="21">
        <f t="shared" si="0"/>
        <v>124939699.94</v>
      </c>
      <c r="J14" s="23" t="s">
        <v>16</v>
      </c>
    </row>
    <row r="15" spans="1:10" ht="63.75" customHeight="1">
      <c r="A15" s="25"/>
      <c r="B15" s="35">
        <f t="shared" si="1"/>
        <v>4387</v>
      </c>
      <c r="C15" s="22" t="s">
        <v>44</v>
      </c>
      <c r="D15" s="39" t="s">
        <v>45</v>
      </c>
      <c r="E15" s="36" t="s">
        <v>46</v>
      </c>
      <c r="F15" s="21"/>
      <c r="G15" s="23"/>
      <c r="H15" s="21">
        <v>18643746.289999999</v>
      </c>
      <c r="I15" s="21">
        <f t="shared" si="0"/>
        <v>18643746.289999999</v>
      </c>
      <c r="J15" s="23" t="s">
        <v>16</v>
      </c>
    </row>
    <row r="16" spans="1:10" ht="72.75" customHeight="1">
      <c r="A16" s="25"/>
      <c r="B16" s="35">
        <f t="shared" si="1"/>
        <v>4388</v>
      </c>
      <c r="C16" s="22" t="s">
        <v>47</v>
      </c>
      <c r="D16" s="39" t="s">
        <v>48</v>
      </c>
      <c r="E16" s="36" t="s">
        <v>49</v>
      </c>
      <c r="F16" s="21"/>
      <c r="G16" s="23"/>
      <c r="H16" s="21">
        <v>8761808.7200000007</v>
      </c>
      <c r="I16" s="21">
        <f t="shared" si="0"/>
        <v>8761808.7200000007</v>
      </c>
      <c r="J16" s="23" t="s">
        <v>16</v>
      </c>
    </row>
    <row r="17" spans="1:10" ht="60" customHeight="1">
      <c r="A17" s="25"/>
      <c r="B17" s="35">
        <f t="shared" si="1"/>
        <v>4389</v>
      </c>
      <c r="C17" s="22" t="s">
        <v>50</v>
      </c>
      <c r="D17" s="39" t="s">
        <v>51</v>
      </c>
      <c r="E17" s="36" t="s">
        <v>52</v>
      </c>
      <c r="F17" s="21"/>
      <c r="G17" s="23"/>
      <c r="H17" s="21">
        <v>4887968.99</v>
      </c>
      <c r="I17" s="21">
        <f t="shared" si="0"/>
        <v>4887968.99</v>
      </c>
      <c r="J17" s="23" t="s">
        <v>16</v>
      </c>
    </row>
    <row r="18" spans="1:10" ht="85.5" customHeight="1">
      <c r="A18" s="25"/>
      <c r="B18" s="35">
        <f t="shared" si="1"/>
        <v>4390</v>
      </c>
      <c r="C18" s="22" t="s">
        <v>53</v>
      </c>
      <c r="D18" s="39" t="s">
        <v>54</v>
      </c>
      <c r="E18" s="36" t="s">
        <v>55</v>
      </c>
      <c r="F18" s="21"/>
      <c r="G18" s="23"/>
      <c r="H18" s="21">
        <v>61553755.030000001</v>
      </c>
      <c r="I18" s="21">
        <f t="shared" si="0"/>
        <v>61553755.030000001</v>
      </c>
      <c r="J18" s="23" t="s">
        <v>16</v>
      </c>
    </row>
    <row r="19" spans="1:10" ht="60" customHeight="1">
      <c r="A19" s="25"/>
      <c r="B19" s="35">
        <f t="shared" si="1"/>
        <v>4391</v>
      </c>
      <c r="C19" s="22" t="s">
        <v>56</v>
      </c>
      <c r="D19" s="39" t="s">
        <v>48</v>
      </c>
      <c r="E19" s="36" t="s">
        <v>57</v>
      </c>
      <c r="F19" s="21"/>
      <c r="G19" s="23"/>
      <c r="H19" s="21">
        <v>4320665.3099999996</v>
      </c>
      <c r="I19" s="21">
        <f t="shared" si="0"/>
        <v>4320665.3099999996</v>
      </c>
      <c r="J19" s="23" t="s">
        <v>16</v>
      </c>
    </row>
    <row r="20" spans="1:10" ht="37.5" customHeight="1">
      <c r="A20" s="25"/>
      <c r="B20" s="35">
        <f t="shared" si="1"/>
        <v>4392</v>
      </c>
      <c r="C20" s="22" t="s">
        <v>58</v>
      </c>
      <c r="D20" s="39" t="s">
        <v>59</v>
      </c>
      <c r="E20" s="36" t="s">
        <v>60</v>
      </c>
      <c r="F20" s="21" t="s">
        <v>61</v>
      </c>
      <c r="G20" s="23" t="s">
        <v>62</v>
      </c>
      <c r="H20" s="21">
        <v>2727646.1</v>
      </c>
      <c r="I20" s="21">
        <f t="shared" si="0"/>
        <v>2727646.1</v>
      </c>
      <c r="J20" s="23" t="s">
        <v>16</v>
      </c>
    </row>
    <row r="21" spans="1:10" ht="60.75" customHeight="1">
      <c r="A21" s="25"/>
      <c r="B21" s="35">
        <f t="shared" si="1"/>
        <v>4393</v>
      </c>
      <c r="C21" s="22" t="s">
        <v>63</v>
      </c>
      <c r="D21" s="39" t="s">
        <v>64</v>
      </c>
      <c r="E21" s="36" t="s">
        <v>65</v>
      </c>
      <c r="F21" s="21" t="s">
        <v>66</v>
      </c>
      <c r="G21" s="23"/>
      <c r="H21" s="21">
        <v>456230</v>
      </c>
      <c r="I21" s="21">
        <f t="shared" si="0"/>
        <v>456230</v>
      </c>
      <c r="J21" s="23" t="s">
        <v>16</v>
      </c>
    </row>
    <row r="22" spans="1:10" ht="66" customHeight="1">
      <c r="A22" s="25"/>
      <c r="B22" s="35">
        <f t="shared" si="1"/>
        <v>4394</v>
      </c>
      <c r="C22" s="22" t="s">
        <v>67</v>
      </c>
      <c r="D22" s="39" t="s">
        <v>68</v>
      </c>
      <c r="E22" s="36" t="s">
        <v>69</v>
      </c>
      <c r="F22" s="21" t="s">
        <v>66</v>
      </c>
      <c r="G22" s="23"/>
      <c r="H22" s="21">
        <v>14437650.359999999</v>
      </c>
      <c r="I22" s="21">
        <f t="shared" si="0"/>
        <v>14437650.359999999</v>
      </c>
      <c r="J22" s="23" t="s">
        <v>16</v>
      </c>
    </row>
    <row r="23" spans="1:10" ht="30.75" customHeight="1">
      <c r="A23" s="25"/>
      <c r="B23" s="35">
        <f t="shared" si="1"/>
        <v>4395</v>
      </c>
      <c r="C23" s="22" t="s">
        <v>70</v>
      </c>
      <c r="D23" s="39" t="s">
        <v>71</v>
      </c>
      <c r="E23" s="36" t="s">
        <v>72</v>
      </c>
      <c r="F23" s="21" t="s">
        <v>73</v>
      </c>
      <c r="G23" s="23" t="s">
        <v>74</v>
      </c>
      <c r="H23" s="21">
        <v>31000.2</v>
      </c>
      <c r="I23" s="21">
        <f t="shared" si="0"/>
        <v>31000.2</v>
      </c>
      <c r="J23" s="23" t="s">
        <v>16</v>
      </c>
    </row>
    <row r="24" spans="1:10" ht="105" customHeight="1">
      <c r="A24" s="25"/>
      <c r="B24" s="35">
        <f>+B23+1</f>
        <v>4396</v>
      </c>
      <c r="C24" s="22" t="s">
        <v>75</v>
      </c>
      <c r="D24" s="39" t="s">
        <v>76</v>
      </c>
      <c r="E24" s="36" t="s">
        <v>77</v>
      </c>
      <c r="F24" s="21" t="s">
        <v>78</v>
      </c>
      <c r="G24" s="23" t="s">
        <v>79</v>
      </c>
      <c r="H24" s="21">
        <v>24814964.390000001</v>
      </c>
      <c r="I24" s="21">
        <f t="shared" ref="I24:I25" si="2">+H24</f>
        <v>24814964.390000001</v>
      </c>
      <c r="J24" s="23" t="s">
        <v>16</v>
      </c>
    </row>
    <row r="25" spans="1:10" ht="73.5" customHeight="1">
      <c r="A25" s="25"/>
      <c r="B25" s="35">
        <f t="shared" si="1"/>
        <v>4397</v>
      </c>
      <c r="C25" s="22" t="s">
        <v>80</v>
      </c>
      <c r="D25" s="39" t="s">
        <v>81</v>
      </c>
      <c r="E25" s="36" t="s">
        <v>82</v>
      </c>
      <c r="F25" s="21" t="s">
        <v>83</v>
      </c>
      <c r="G25" s="23" t="s">
        <v>21</v>
      </c>
      <c r="H25" s="21">
        <v>177000</v>
      </c>
      <c r="I25" s="21">
        <f t="shared" si="2"/>
        <v>177000</v>
      </c>
      <c r="J25" s="23" t="s">
        <v>16</v>
      </c>
    </row>
    <row r="26" spans="1:10" ht="63" customHeight="1">
      <c r="A26" s="25"/>
      <c r="B26" s="35">
        <f t="shared" si="1"/>
        <v>4398</v>
      </c>
      <c r="C26" s="22" t="s">
        <v>84</v>
      </c>
      <c r="D26" s="39" t="s">
        <v>85</v>
      </c>
      <c r="E26" s="36" t="s">
        <v>86</v>
      </c>
      <c r="F26" s="21" t="s">
        <v>87</v>
      </c>
      <c r="G26" s="23" t="s">
        <v>74</v>
      </c>
      <c r="H26" s="21">
        <v>1442888.08</v>
      </c>
      <c r="I26" s="21">
        <f t="shared" ref="I26:I47" si="3">+H26</f>
        <v>1442888.08</v>
      </c>
      <c r="J26" s="23" t="s">
        <v>16</v>
      </c>
    </row>
    <row r="27" spans="1:10" ht="154.5" customHeight="1">
      <c r="A27" s="25"/>
      <c r="B27" s="35">
        <f t="shared" si="1"/>
        <v>4399</v>
      </c>
      <c r="C27" s="22" t="s">
        <v>88</v>
      </c>
      <c r="D27" s="39" t="s">
        <v>89</v>
      </c>
      <c r="E27" s="36" t="s">
        <v>90</v>
      </c>
      <c r="F27" s="21" t="s">
        <v>91</v>
      </c>
      <c r="G27" s="23" t="s">
        <v>92</v>
      </c>
      <c r="H27" s="21">
        <v>142560</v>
      </c>
      <c r="I27" s="21">
        <f t="shared" si="3"/>
        <v>142560</v>
      </c>
      <c r="J27" s="23" t="s">
        <v>16</v>
      </c>
    </row>
    <row r="28" spans="1:10" ht="63.75" customHeight="1">
      <c r="A28" s="25"/>
      <c r="B28" s="35">
        <f t="shared" si="1"/>
        <v>4400</v>
      </c>
      <c r="C28" s="22" t="s">
        <v>93</v>
      </c>
      <c r="D28" s="39" t="s">
        <v>94</v>
      </c>
      <c r="E28" s="36" t="s">
        <v>95</v>
      </c>
      <c r="F28" s="21"/>
      <c r="G28" s="23"/>
      <c r="H28" s="21">
        <v>6916010.7000000002</v>
      </c>
      <c r="I28" s="21">
        <f t="shared" si="3"/>
        <v>6916010.7000000002</v>
      </c>
      <c r="J28" s="23" t="s">
        <v>16</v>
      </c>
    </row>
    <row r="29" spans="1:10" ht="71.25" customHeight="1">
      <c r="A29" s="25"/>
      <c r="B29" s="35">
        <f t="shared" si="1"/>
        <v>4401</v>
      </c>
      <c r="C29" s="22" t="s">
        <v>96</v>
      </c>
      <c r="D29" s="39" t="s">
        <v>97</v>
      </c>
      <c r="E29" s="36" t="s">
        <v>98</v>
      </c>
      <c r="F29" s="21"/>
      <c r="G29" s="21"/>
      <c r="H29" s="21">
        <v>6380474.4699999997</v>
      </c>
      <c r="I29" s="21">
        <f t="shared" si="3"/>
        <v>6380474.4699999997</v>
      </c>
      <c r="J29" s="23" t="s">
        <v>16</v>
      </c>
    </row>
    <row r="30" spans="1:10" ht="73.5" customHeight="1">
      <c r="A30" s="25"/>
      <c r="B30" s="35">
        <f t="shared" si="1"/>
        <v>4402</v>
      </c>
      <c r="C30" s="22" t="s">
        <v>99</v>
      </c>
      <c r="D30" s="39" t="s">
        <v>100</v>
      </c>
      <c r="E30" s="36" t="s">
        <v>101</v>
      </c>
      <c r="F30" s="21" t="s">
        <v>102</v>
      </c>
      <c r="G30" s="23" t="s">
        <v>102</v>
      </c>
      <c r="H30" s="21">
        <v>6048798</v>
      </c>
      <c r="I30" s="21">
        <f t="shared" si="3"/>
        <v>6048798</v>
      </c>
      <c r="J30" s="23" t="s">
        <v>16</v>
      </c>
    </row>
    <row r="31" spans="1:10" ht="64.5" customHeight="1">
      <c r="A31" s="25"/>
      <c r="B31" s="35">
        <f t="shared" si="1"/>
        <v>4403</v>
      </c>
      <c r="C31" s="22" t="s">
        <v>103</v>
      </c>
      <c r="D31" s="39" t="s">
        <v>104</v>
      </c>
      <c r="E31" s="36" t="s">
        <v>105</v>
      </c>
      <c r="F31" s="21" t="s">
        <v>106</v>
      </c>
      <c r="G31" s="23" t="s">
        <v>107</v>
      </c>
      <c r="H31" s="21">
        <v>70800</v>
      </c>
      <c r="I31" s="21">
        <f t="shared" si="3"/>
        <v>70800</v>
      </c>
      <c r="J31" s="23" t="s">
        <v>16</v>
      </c>
    </row>
    <row r="32" spans="1:10" ht="79.5" customHeight="1">
      <c r="A32" s="25"/>
      <c r="B32" s="35">
        <f t="shared" si="1"/>
        <v>4404</v>
      </c>
      <c r="C32" s="22" t="s">
        <v>108</v>
      </c>
      <c r="D32" s="39" t="s">
        <v>109</v>
      </c>
      <c r="E32" s="36" t="s">
        <v>110</v>
      </c>
      <c r="F32" s="21" t="s">
        <v>111</v>
      </c>
      <c r="G32" s="23" t="s">
        <v>107</v>
      </c>
      <c r="H32" s="21">
        <v>12390</v>
      </c>
      <c r="I32" s="21">
        <f t="shared" si="3"/>
        <v>12390</v>
      </c>
      <c r="J32" s="23" t="s">
        <v>16</v>
      </c>
    </row>
    <row r="33" spans="1:21" ht="85.5" customHeight="1">
      <c r="A33" s="25"/>
      <c r="B33" s="35">
        <f t="shared" si="1"/>
        <v>4405</v>
      </c>
      <c r="C33" s="22" t="s">
        <v>112</v>
      </c>
      <c r="D33" s="39" t="s">
        <v>113</v>
      </c>
      <c r="E33" s="36" t="s">
        <v>114</v>
      </c>
      <c r="F33" s="21"/>
      <c r="G33" s="23"/>
      <c r="H33" s="21">
        <v>1059148.8600000001</v>
      </c>
      <c r="I33" s="21">
        <f t="shared" si="3"/>
        <v>1059148.8600000001</v>
      </c>
      <c r="J33" s="23" t="s">
        <v>16</v>
      </c>
    </row>
    <row r="34" spans="1:21" ht="117" customHeight="1">
      <c r="A34" s="25"/>
      <c r="B34" s="35">
        <f t="shared" si="1"/>
        <v>4406</v>
      </c>
      <c r="C34" s="22" t="s">
        <v>115</v>
      </c>
      <c r="D34" s="39" t="s">
        <v>116</v>
      </c>
      <c r="E34" s="36" t="s">
        <v>117</v>
      </c>
      <c r="F34" s="21" t="s">
        <v>66</v>
      </c>
      <c r="G34" s="23"/>
      <c r="H34" s="21">
        <v>3354974.11</v>
      </c>
      <c r="I34" s="21">
        <f t="shared" si="3"/>
        <v>3354974.11</v>
      </c>
      <c r="J34" s="23" t="s">
        <v>16</v>
      </c>
    </row>
    <row r="35" spans="1:21" ht="122.25" customHeight="1">
      <c r="A35" s="25"/>
      <c r="B35" s="35">
        <f t="shared" si="1"/>
        <v>4407</v>
      </c>
      <c r="C35" s="22" t="s">
        <v>118</v>
      </c>
      <c r="D35" s="39" t="s">
        <v>119</v>
      </c>
      <c r="E35" s="36" t="s">
        <v>120</v>
      </c>
      <c r="F35" s="21" t="s">
        <v>121</v>
      </c>
      <c r="G35" s="23" t="s">
        <v>122</v>
      </c>
      <c r="H35" s="21">
        <v>2881656</v>
      </c>
      <c r="I35" s="21">
        <f t="shared" si="3"/>
        <v>2881656</v>
      </c>
      <c r="J35" s="23" t="s">
        <v>16</v>
      </c>
    </row>
    <row r="36" spans="1:21" ht="62.25" customHeight="1">
      <c r="A36" s="25"/>
      <c r="B36" s="35">
        <f t="shared" si="1"/>
        <v>4408</v>
      </c>
      <c r="C36" s="22" t="s">
        <v>123</v>
      </c>
      <c r="D36" s="39" t="s">
        <v>124</v>
      </c>
      <c r="E36" s="36" t="s">
        <v>125</v>
      </c>
      <c r="F36" s="21"/>
      <c r="G36" s="23"/>
      <c r="H36" s="21">
        <v>855062.38</v>
      </c>
      <c r="I36" s="21">
        <f t="shared" si="3"/>
        <v>855062.38</v>
      </c>
      <c r="J36" s="23" t="s">
        <v>16</v>
      </c>
    </row>
    <row r="37" spans="1:21" ht="73.5" customHeight="1">
      <c r="A37" s="25"/>
      <c r="B37" s="35">
        <f t="shared" si="1"/>
        <v>4409</v>
      </c>
      <c r="C37" s="22" t="s">
        <v>126</v>
      </c>
      <c r="D37" s="39" t="s">
        <v>127</v>
      </c>
      <c r="E37" s="36" t="s">
        <v>128</v>
      </c>
      <c r="F37" s="21" t="s">
        <v>129</v>
      </c>
      <c r="G37" s="23" t="s">
        <v>130</v>
      </c>
      <c r="H37" s="21">
        <v>1147533.7</v>
      </c>
      <c r="I37" s="21">
        <f t="shared" si="3"/>
        <v>1147533.7</v>
      </c>
      <c r="J37" s="23" t="s">
        <v>16</v>
      </c>
    </row>
    <row r="38" spans="1:21" ht="153.75" customHeight="1">
      <c r="A38" s="25"/>
      <c r="B38" s="35">
        <f t="shared" si="1"/>
        <v>4410</v>
      </c>
      <c r="C38" s="22" t="s">
        <v>131</v>
      </c>
      <c r="D38" s="39" t="s">
        <v>132</v>
      </c>
      <c r="E38" s="36" t="s">
        <v>133</v>
      </c>
      <c r="F38" s="21" t="s">
        <v>134</v>
      </c>
      <c r="G38" s="23" t="s">
        <v>135</v>
      </c>
      <c r="H38" s="21">
        <v>103989.6</v>
      </c>
      <c r="I38" s="21">
        <f t="shared" si="3"/>
        <v>103989.6</v>
      </c>
      <c r="J38" s="23" t="s">
        <v>16</v>
      </c>
    </row>
    <row r="39" spans="1:21" ht="65.25" customHeight="1">
      <c r="A39" s="25"/>
      <c r="B39" s="35">
        <f t="shared" si="1"/>
        <v>4411</v>
      </c>
      <c r="C39" s="22" t="s">
        <v>136</v>
      </c>
      <c r="D39" s="39" t="s">
        <v>137</v>
      </c>
      <c r="E39" s="36" t="s">
        <v>138</v>
      </c>
      <c r="F39" s="21" t="s">
        <v>139</v>
      </c>
      <c r="G39" s="21" t="s">
        <v>140</v>
      </c>
      <c r="H39" s="21">
        <v>79962.7</v>
      </c>
      <c r="I39" s="21">
        <f t="shared" si="3"/>
        <v>79962.7</v>
      </c>
      <c r="J39" s="23" t="s">
        <v>16</v>
      </c>
    </row>
    <row r="40" spans="1:21" ht="66.75" customHeight="1">
      <c r="A40" s="25"/>
      <c r="B40" s="35">
        <f t="shared" si="1"/>
        <v>4412</v>
      </c>
      <c r="C40" s="22" t="s">
        <v>141</v>
      </c>
      <c r="D40" s="39" t="s">
        <v>142</v>
      </c>
      <c r="E40" s="36" t="s">
        <v>143</v>
      </c>
      <c r="F40" s="21" t="s">
        <v>144</v>
      </c>
      <c r="G40" s="21" t="s">
        <v>145</v>
      </c>
      <c r="H40" s="21">
        <v>5000</v>
      </c>
      <c r="I40" s="21">
        <f t="shared" si="3"/>
        <v>5000</v>
      </c>
      <c r="J40" s="23" t="s">
        <v>16</v>
      </c>
    </row>
    <row r="41" spans="1:21" ht="81.75" customHeight="1">
      <c r="A41" s="25"/>
      <c r="B41" s="35">
        <f t="shared" si="1"/>
        <v>4413</v>
      </c>
      <c r="C41" s="22" t="s">
        <v>146</v>
      </c>
      <c r="D41" s="39" t="s">
        <v>147</v>
      </c>
      <c r="E41" s="36" t="s">
        <v>148</v>
      </c>
      <c r="F41" s="21" t="s">
        <v>149</v>
      </c>
      <c r="G41" s="21" t="s">
        <v>150</v>
      </c>
      <c r="H41" s="21">
        <v>17080.5</v>
      </c>
      <c r="I41" s="21">
        <f t="shared" si="3"/>
        <v>17080.5</v>
      </c>
      <c r="J41" s="23" t="s">
        <v>16</v>
      </c>
    </row>
    <row r="42" spans="1:21" ht="89.25" customHeight="1">
      <c r="A42" s="25"/>
      <c r="B42" s="35">
        <f t="shared" si="1"/>
        <v>4414</v>
      </c>
      <c r="C42" s="22" t="s">
        <v>151</v>
      </c>
      <c r="D42" s="39" t="s">
        <v>152</v>
      </c>
      <c r="E42" s="36" t="s">
        <v>153</v>
      </c>
      <c r="F42" s="21" t="s">
        <v>154</v>
      </c>
      <c r="G42" s="21" t="s">
        <v>155</v>
      </c>
      <c r="H42" s="21">
        <v>31349.5</v>
      </c>
      <c r="I42" s="21">
        <f t="shared" si="3"/>
        <v>31349.5</v>
      </c>
      <c r="J42" s="23" t="s">
        <v>16</v>
      </c>
    </row>
    <row r="43" spans="1:21" ht="63" customHeight="1">
      <c r="A43" s="25"/>
      <c r="B43" s="35">
        <f t="shared" si="1"/>
        <v>4415</v>
      </c>
      <c r="C43" s="22" t="s">
        <v>156</v>
      </c>
      <c r="D43" s="39" t="s">
        <v>157</v>
      </c>
      <c r="E43" s="36" t="s">
        <v>158</v>
      </c>
      <c r="F43" s="21" t="s">
        <v>159</v>
      </c>
      <c r="G43" s="21" t="s">
        <v>160</v>
      </c>
      <c r="H43" s="21">
        <v>36805.81</v>
      </c>
      <c r="I43" s="21">
        <f t="shared" si="3"/>
        <v>36805.81</v>
      </c>
      <c r="J43" s="23" t="s">
        <v>16</v>
      </c>
    </row>
    <row r="44" spans="1:21" ht="62.25" customHeight="1">
      <c r="A44" s="25"/>
      <c r="B44" s="35">
        <f t="shared" si="1"/>
        <v>4416</v>
      </c>
      <c r="C44" s="22" t="s">
        <v>161</v>
      </c>
      <c r="D44" s="39" t="s">
        <v>162</v>
      </c>
      <c r="E44" s="36" t="s">
        <v>163</v>
      </c>
      <c r="F44" s="21" t="s">
        <v>66</v>
      </c>
      <c r="G44" s="21"/>
      <c r="H44" s="21">
        <v>119974.64</v>
      </c>
      <c r="I44" s="21">
        <f t="shared" si="3"/>
        <v>119974.64</v>
      </c>
      <c r="J44" s="23" t="s">
        <v>16</v>
      </c>
    </row>
    <row r="45" spans="1:21" ht="108" customHeight="1">
      <c r="A45" s="25"/>
      <c r="B45" s="35">
        <f t="shared" si="1"/>
        <v>4417</v>
      </c>
      <c r="C45" s="22" t="s">
        <v>164</v>
      </c>
      <c r="D45" s="39" t="s">
        <v>165</v>
      </c>
      <c r="E45" s="36" t="s">
        <v>166</v>
      </c>
      <c r="F45" s="21" t="s">
        <v>167</v>
      </c>
      <c r="G45" s="21" t="s">
        <v>168</v>
      </c>
      <c r="H45" s="21">
        <v>295000</v>
      </c>
      <c r="I45" s="21">
        <f t="shared" si="3"/>
        <v>295000</v>
      </c>
      <c r="J45" s="23" t="s">
        <v>16</v>
      </c>
    </row>
    <row r="46" spans="1:21" ht="118.5" customHeight="1">
      <c r="A46" s="25"/>
      <c r="B46" s="35">
        <f t="shared" si="1"/>
        <v>4418</v>
      </c>
      <c r="C46" s="22" t="s">
        <v>169</v>
      </c>
      <c r="D46" s="39" t="s">
        <v>170</v>
      </c>
      <c r="E46" s="36" t="s">
        <v>171</v>
      </c>
      <c r="F46" s="21" t="s">
        <v>172</v>
      </c>
      <c r="G46" s="21" t="s">
        <v>168</v>
      </c>
      <c r="H46" s="21">
        <v>88500</v>
      </c>
      <c r="I46" s="21">
        <f t="shared" si="3"/>
        <v>88500</v>
      </c>
      <c r="J46" s="23" t="s">
        <v>16</v>
      </c>
      <c r="K46" s="24"/>
      <c r="L46" s="24"/>
      <c r="M46" s="24"/>
      <c r="N46" s="24"/>
      <c r="O46" s="24"/>
      <c r="P46" s="24"/>
      <c r="Q46" s="24"/>
      <c r="R46" s="24"/>
      <c r="S46" s="24"/>
      <c r="T46" s="24"/>
      <c r="U46" s="24"/>
    </row>
    <row r="47" spans="1:21" ht="96.75" customHeight="1">
      <c r="A47" s="25"/>
      <c r="B47" s="35">
        <f t="shared" si="1"/>
        <v>4419</v>
      </c>
      <c r="C47" s="22" t="s">
        <v>173</v>
      </c>
      <c r="D47" s="39" t="s">
        <v>174</v>
      </c>
      <c r="E47" s="36" t="s">
        <v>175</v>
      </c>
      <c r="F47" s="21" t="s">
        <v>176</v>
      </c>
      <c r="G47" s="21" t="s">
        <v>92</v>
      </c>
      <c r="H47" s="21">
        <v>236000</v>
      </c>
      <c r="I47" s="21">
        <f t="shared" si="3"/>
        <v>236000</v>
      </c>
      <c r="J47" s="23" t="s">
        <v>16</v>
      </c>
    </row>
    <row r="48" spans="1:21" ht="152.25" customHeight="1">
      <c r="A48" s="25"/>
      <c r="B48" s="35">
        <f t="shared" si="1"/>
        <v>4420</v>
      </c>
      <c r="C48" s="22" t="s">
        <v>177</v>
      </c>
      <c r="D48" s="39" t="s">
        <v>178</v>
      </c>
      <c r="E48" s="36" t="s">
        <v>179</v>
      </c>
      <c r="F48" s="21" t="s">
        <v>66</v>
      </c>
      <c r="G48" s="23"/>
      <c r="H48" s="21">
        <v>30000000</v>
      </c>
      <c r="I48" s="21">
        <f t="shared" si="0"/>
        <v>30000000</v>
      </c>
      <c r="J48" s="23" t="s">
        <v>16</v>
      </c>
    </row>
    <row r="49" spans="1:10" ht="96.75" customHeight="1">
      <c r="A49" s="25"/>
      <c r="B49" s="35">
        <f t="shared" si="1"/>
        <v>4421</v>
      </c>
      <c r="C49" s="22" t="s">
        <v>180</v>
      </c>
      <c r="D49" s="39" t="s">
        <v>181</v>
      </c>
      <c r="E49" s="36" t="s">
        <v>182</v>
      </c>
      <c r="F49" s="21" t="s">
        <v>183</v>
      </c>
      <c r="G49" s="21" t="s">
        <v>168</v>
      </c>
      <c r="H49" s="21">
        <v>82600</v>
      </c>
      <c r="I49" s="21">
        <f t="shared" ref="I49" si="4">+H49</f>
        <v>82600</v>
      </c>
      <c r="J49" s="23" t="s">
        <v>16</v>
      </c>
    </row>
    <row r="50" spans="1:10" ht="84" customHeight="1">
      <c r="A50" s="25"/>
      <c r="B50" s="35">
        <f t="shared" si="1"/>
        <v>4422</v>
      </c>
      <c r="C50" s="22" t="s">
        <v>184</v>
      </c>
      <c r="D50" s="39" t="s">
        <v>185</v>
      </c>
      <c r="E50" s="36" t="s">
        <v>186</v>
      </c>
      <c r="F50" s="21" t="s">
        <v>187</v>
      </c>
      <c r="G50" s="21" t="s">
        <v>102</v>
      </c>
      <c r="H50" s="21">
        <v>70800</v>
      </c>
      <c r="I50" s="21">
        <f t="shared" si="0"/>
        <v>70800</v>
      </c>
      <c r="J50" s="23" t="s">
        <v>16</v>
      </c>
    </row>
    <row r="51" spans="1:10" ht="81.75" customHeight="1">
      <c r="A51" s="25"/>
      <c r="B51" s="35">
        <f t="shared" si="1"/>
        <v>4423</v>
      </c>
      <c r="C51" s="22" t="s">
        <v>188</v>
      </c>
      <c r="D51" s="39" t="s">
        <v>189</v>
      </c>
      <c r="E51" s="36" t="s">
        <v>190</v>
      </c>
      <c r="F51" s="21" t="s">
        <v>191</v>
      </c>
      <c r="G51" s="21" t="s">
        <v>168</v>
      </c>
      <c r="H51" s="21">
        <v>88500</v>
      </c>
      <c r="I51" s="21">
        <f t="shared" si="0"/>
        <v>88500</v>
      </c>
      <c r="J51" s="23" t="s">
        <v>16</v>
      </c>
    </row>
    <row r="52" spans="1:10" ht="94.5" customHeight="1">
      <c r="A52" s="25"/>
      <c r="B52" s="35">
        <f t="shared" si="1"/>
        <v>4424</v>
      </c>
      <c r="C52" s="22" t="s">
        <v>192</v>
      </c>
      <c r="D52" s="39" t="s">
        <v>193</v>
      </c>
      <c r="E52" s="36" t="s">
        <v>194</v>
      </c>
      <c r="F52" s="21" t="s">
        <v>195</v>
      </c>
      <c r="G52" s="21" t="s">
        <v>196</v>
      </c>
      <c r="H52" s="21">
        <v>156000</v>
      </c>
      <c r="I52" s="21">
        <f t="shared" si="0"/>
        <v>156000</v>
      </c>
      <c r="J52" s="23" t="s">
        <v>16</v>
      </c>
    </row>
    <row r="53" spans="1:10" ht="72" customHeight="1">
      <c r="A53" s="25"/>
      <c r="B53" s="35">
        <f t="shared" si="1"/>
        <v>4425</v>
      </c>
      <c r="C53" s="22" t="s">
        <v>197</v>
      </c>
      <c r="D53" s="39" t="s">
        <v>198</v>
      </c>
      <c r="E53" s="36" t="s">
        <v>199</v>
      </c>
      <c r="F53" s="21" t="s">
        <v>200</v>
      </c>
      <c r="G53" s="21" t="s">
        <v>201</v>
      </c>
      <c r="H53" s="21">
        <v>12670</v>
      </c>
      <c r="I53" s="21">
        <f t="shared" si="0"/>
        <v>12670</v>
      </c>
      <c r="J53" s="23" t="s">
        <v>16</v>
      </c>
    </row>
    <row r="54" spans="1:10" ht="74.25" customHeight="1">
      <c r="A54" s="25"/>
      <c r="B54" s="35">
        <f t="shared" si="1"/>
        <v>4426</v>
      </c>
      <c r="C54" s="22" t="s">
        <v>202</v>
      </c>
      <c r="D54" s="39" t="s">
        <v>203</v>
      </c>
      <c r="E54" s="36" t="s">
        <v>204</v>
      </c>
      <c r="F54" s="21" t="s">
        <v>66</v>
      </c>
      <c r="G54" s="23"/>
      <c r="H54" s="21">
        <v>101764606.45</v>
      </c>
      <c r="I54" s="21">
        <f t="shared" si="0"/>
        <v>101764606.45</v>
      </c>
      <c r="J54" s="23" t="s">
        <v>16</v>
      </c>
    </row>
    <row r="55" spans="1:10" ht="85.5" customHeight="1">
      <c r="A55" s="25"/>
      <c r="B55" s="35">
        <f t="shared" si="1"/>
        <v>4427</v>
      </c>
      <c r="C55" s="22" t="s">
        <v>205</v>
      </c>
      <c r="D55" s="39" t="s">
        <v>206</v>
      </c>
      <c r="E55" s="36" t="s">
        <v>207</v>
      </c>
      <c r="F55" s="21" t="s">
        <v>66</v>
      </c>
      <c r="G55" s="21"/>
      <c r="H55" s="21">
        <v>259247383.31999999</v>
      </c>
      <c r="I55" s="21">
        <f t="shared" si="0"/>
        <v>259247383.31999999</v>
      </c>
      <c r="J55" s="23" t="s">
        <v>16</v>
      </c>
    </row>
    <row r="56" spans="1:10" ht="84" customHeight="1">
      <c r="A56" s="25"/>
      <c r="B56" s="35">
        <f t="shared" si="1"/>
        <v>4428</v>
      </c>
      <c r="C56" s="22" t="s">
        <v>208</v>
      </c>
      <c r="D56" s="39" t="s">
        <v>209</v>
      </c>
      <c r="E56" s="36" t="s">
        <v>210</v>
      </c>
      <c r="F56" s="21"/>
      <c r="G56" s="21"/>
      <c r="H56" s="21">
        <v>604649.99</v>
      </c>
      <c r="I56" s="21">
        <f t="shared" ref="I56:I119" si="5">+H56</f>
        <v>604649.99</v>
      </c>
      <c r="J56" s="23" t="s">
        <v>16</v>
      </c>
    </row>
    <row r="57" spans="1:10" ht="48.75" customHeight="1">
      <c r="A57" s="25"/>
      <c r="B57" s="35">
        <f t="shared" si="1"/>
        <v>4429</v>
      </c>
      <c r="C57" s="22" t="s">
        <v>211</v>
      </c>
      <c r="D57" s="39" t="s">
        <v>212</v>
      </c>
      <c r="E57" s="36" t="s">
        <v>213</v>
      </c>
      <c r="F57" s="21" t="s">
        <v>214</v>
      </c>
      <c r="G57" s="23">
        <v>45373</v>
      </c>
      <c r="H57" s="21">
        <v>9027030.2100000009</v>
      </c>
      <c r="I57" s="21">
        <f t="shared" si="5"/>
        <v>9027030.2100000009</v>
      </c>
      <c r="J57" s="23" t="s">
        <v>16</v>
      </c>
    </row>
    <row r="58" spans="1:10" ht="93.75" customHeight="1">
      <c r="A58" s="25"/>
      <c r="B58" s="35">
        <f t="shared" si="1"/>
        <v>4430</v>
      </c>
      <c r="C58" s="22" t="s">
        <v>215</v>
      </c>
      <c r="D58" s="39" t="s">
        <v>216</v>
      </c>
      <c r="E58" s="36" t="s">
        <v>217</v>
      </c>
      <c r="F58" s="21"/>
      <c r="G58" s="21"/>
      <c r="H58" s="21">
        <v>15593477.6</v>
      </c>
      <c r="I58" s="21">
        <f t="shared" si="5"/>
        <v>15593477.6</v>
      </c>
      <c r="J58" s="23" t="s">
        <v>16</v>
      </c>
    </row>
    <row r="59" spans="1:10" ht="93.75" customHeight="1">
      <c r="A59" s="25"/>
      <c r="B59" s="35">
        <f t="shared" si="1"/>
        <v>4431</v>
      </c>
      <c r="C59" s="22" t="s">
        <v>218</v>
      </c>
      <c r="D59" s="39" t="s">
        <v>219</v>
      </c>
      <c r="E59" s="36" t="s">
        <v>220</v>
      </c>
      <c r="F59" s="21"/>
      <c r="G59" s="21"/>
      <c r="H59" s="21">
        <v>265500</v>
      </c>
      <c r="I59" s="21">
        <f t="shared" si="5"/>
        <v>265500</v>
      </c>
      <c r="J59" s="23" t="s">
        <v>16</v>
      </c>
    </row>
    <row r="60" spans="1:10" ht="63" customHeight="1">
      <c r="A60" s="25"/>
      <c r="B60" s="35">
        <f t="shared" si="1"/>
        <v>4432</v>
      </c>
      <c r="C60" s="22" t="s">
        <v>221</v>
      </c>
      <c r="D60" s="39" t="s">
        <v>64</v>
      </c>
      <c r="E60" s="36" t="s">
        <v>222</v>
      </c>
      <c r="F60" s="21" t="s">
        <v>66</v>
      </c>
      <c r="G60" s="21"/>
      <c r="H60" s="21">
        <v>431570</v>
      </c>
      <c r="I60" s="21">
        <f t="shared" si="5"/>
        <v>431570</v>
      </c>
      <c r="J60" s="23" t="s">
        <v>16</v>
      </c>
    </row>
    <row r="61" spans="1:10" ht="84.75" customHeight="1">
      <c r="A61" s="25"/>
      <c r="B61" s="35">
        <f t="shared" si="1"/>
        <v>4433</v>
      </c>
      <c r="C61" s="22" t="s">
        <v>223</v>
      </c>
      <c r="D61" s="39" t="s">
        <v>224</v>
      </c>
      <c r="E61" s="36" t="s">
        <v>225</v>
      </c>
      <c r="F61" s="21"/>
      <c r="G61" s="21"/>
      <c r="H61" s="21">
        <v>7595711.3600000003</v>
      </c>
      <c r="I61" s="21">
        <f t="shared" si="5"/>
        <v>7595711.3600000003</v>
      </c>
      <c r="J61" s="23" t="s">
        <v>16</v>
      </c>
    </row>
    <row r="62" spans="1:10" ht="116.25" customHeight="1">
      <c r="A62" s="25"/>
      <c r="B62" s="35">
        <f t="shared" si="1"/>
        <v>4434</v>
      </c>
      <c r="C62" s="22" t="s">
        <v>226</v>
      </c>
      <c r="D62" s="39" t="s">
        <v>181</v>
      </c>
      <c r="E62" s="36" t="s">
        <v>227</v>
      </c>
      <c r="F62" s="21" t="s">
        <v>228</v>
      </c>
      <c r="G62" s="23">
        <v>45384</v>
      </c>
      <c r="H62" s="21">
        <v>247800</v>
      </c>
      <c r="I62" s="21">
        <f t="shared" si="5"/>
        <v>247800</v>
      </c>
      <c r="J62" s="23" t="s">
        <v>16</v>
      </c>
    </row>
    <row r="63" spans="1:10" ht="97.5" customHeight="1">
      <c r="A63" s="25"/>
      <c r="B63" s="35">
        <f t="shared" si="1"/>
        <v>4435</v>
      </c>
      <c r="C63" s="22" t="s">
        <v>229</v>
      </c>
      <c r="D63" s="39" t="s">
        <v>230</v>
      </c>
      <c r="E63" s="36" t="s">
        <v>231</v>
      </c>
      <c r="F63" s="21" t="s">
        <v>232</v>
      </c>
      <c r="G63" s="23">
        <v>45399</v>
      </c>
      <c r="H63" s="21">
        <v>354000</v>
      </c>
      <c r="I63" s="21">
        <f t="shared" si="5"/>
        <v>354000</v>
      </c>
      <c r="J63" s="23" t="s">
        <v>16</v>
      </c>
    </row>
    <row r="64" spans="1:10" ht="42" customHeight="1">
      <c r="A64" s="25"/>
      <c r="B64" s="35">
        <f t="shared" si="1"/>
        <v>4436</v>
      </c>
      <c r="C64" s="22" t="s">
        <v>233</v>
      </c>
      <c r="D64" s="39" t="s">
        <v>234</v>
      </c>
      <c r="E64" s="36" t="s">
        <v>235</v>
      </c>
      <c r="F64" s="21" t="s">
        <v>236</v>
      </c>
      <c r="G64" s="23">
        <v>45400</v>
      </c>
      <c r="H64" s="21">
        <v>31364.400000000001</v>
      </c>
      <c r="I64" s="21">
        <f t="shared" si="5"/>
        <v>31364.400000000001</v>
      </c>
      <c r="J64" s="23" t="s">
        <v>16</v>
      </c>
    </row>
    <row r="65" spans="1:10" ht="130.5" customHeight="1">
      <c r="A65" s="25"/>
      <c r="B65" s="35">
        <f t="shared" si="1"/>
        <v>4437</v>
      </c>
      <c r="C65" s="22" t="s">
        <v>237</v>
      </c>
      <c r="D65" s="39" t="s">
        <v>238</v>
      </c>
      <c r="E65" s="36" t="s">
        <v>239</v>
      </c>
      <c r="F65" s="21" t="s">
        <v>240</v>
      </c>
      <c r="G65" s="21" t="s">
        <v>241</v>
      </c>
      <c r="H65" s="21">
        <v>708000</v>
      </c>
      <c r="I65" s="21">
        <f t="shared" si="5"/>
        <v>708000</v>
      </c>
      <c r="J65" s="23" t="s">
        <v>16</v>
      </c>
    </row>
    <row r="66" spans="1:10" ht="84" customHeight="1">
      <c r="A66" s="25"/>
      <c r="B66" s="35">
        <f t="shared" si="1"/>
        <v>4438</v>
      </c>
      <c r="C66" s="22" t="s">
        <v>242</v>
      </c>
      <c r="D66" s="39" t="s">
        <v>243</v>
      </c>
      <c r="E66" s="36" t="s">
        <v>244</v>
      </c>
      <c r="F66" s="21"/>
      <c r="G66" s="21"/>
      <c r="H66" s="21">
        <v>5147065.4400000004</v>
      </c>
      <c r="I66" s="21">
        <f t="shared" si="5"/>
        <v>5147065.4400000004</v>
      </c>
      <c r="J66" s="23" t="s">
        <v>16</v>
      </c>
    </row>
    <row r="67" spans="1:10" ht="122.25" customHeight="1">
      <c r="A67" s="25"/>
      <c r="B67" s="35">
        <f t="shared" si="1"/>
        <v>4439</v>
      </c>
      <c r="C67" s="22" t="s">
        <v>245</v>
      </c>
      <c r="D67" s="39" t="s">
        <v>246</v>
      </c>
      <c r="E67" s="36" t="s">
        <v>247</v>
      </c>
      <c r="F67" s="21"/>
      <c r="G67" s="21"/>
      <c r="H67" s="21">
        <v>6994221.1600000001</v>
      </c>
      <c r="I67" s="21">
        <f t="shared" si="5"/>
        <v>6994221.1600000001</v>
      </c>
      <c r="J67" s="23" t="s">
        <v>16</v>
      </c>
    </row>
    <row r="68" spans="1:10" ht="75" customHeight="1">
      <c r="A68" s="25"/>
      <c r="B68" s="35">
        <f t="shared" si="1"/>
        <v>4440</v>
      </c>
      <c r="C68" s="22" t="s">
        <v>248</v>
      </c>
      <c r="D68" s="39" t="s">
        <v>249</v>
      </c>
      <c r="E68" s="36" t="s">
        <v>250</v>
      </c>
      <c r="F68" s="21"/>
      <c r="G68" s="21"/>
      <c r="H68" s="21">
        <v>6537756.2599999998</v>
      </c>
      <c r="I68" s="21">
        <f t="shared" si="5"/>
        <v>6537756.2599999998</v>
      </c>
      <c r="J68" s="23" t="s">
        <v>16</v>
      </c>
    </row>
    <row r="69" spans="1:10" ht="87" customHeight="1">
      <c r="A69" s="25"/>
      <c r="B69" s="35">
        <f t="shared" si="1"/>
        <v>4441</v>
      </c>
      <c r="C69" s="22" t="s">
        <v>251</v>
      </c>
      <c r="D69" s="39" t="s">
        <v>252</v>
      </c>
      <c r="E69" s="36" t="s">
        <v>253</v>
      </c>
      <c r="F69" s="21" t="s">
        <v>254</v>
      </c>
      <c r="G69" s="21" t="s">
        <v>255</v>
      </c>
      <c r="H69" s="21">
        <v>177000</v>
      </c>
      <c r="I69" s="21">
        <f t="shared" si="5"/>
        <v>177000</v>
      </c>
      <c r="J69" s="23" t="s">
        <v>16</v>
      </c>
    </row>
    <row r="70" spans="1:10" ht="100.5" customHeight="1">
      <c r="A70" s="25"/>
      <c r="B70" s="35">
        <f t="shared" si="1"/>
        <v>4442</v>
      </c>
      <c r="C70" s="22" t="s">
        <v>256</v>
      </c>
      <c r="D70" s="39" t="s">
        <v>257</v>
      </c>
      <c r="E70" s="36" t="s">
        <v>258</v>
      </c>
      <c r="F70" s="21" t="s">
        <v>259</v>
      </c>
      <c r="G70" s="21" t="s">
        <v>260</v>
      </c>
      <c r="H70" s="21">
        <v>354000</v>
      </c>
      <c r="I70" s="21">
        <f t="shared" si="5"/>
        <v>354000</v>
      </c>
      <c r="J70" s="23" t="s">
        <v>16</v>
      </c>
    </row>
    <row r="71" spans="1:10" ht="54" customHeight="1">
      <c r="A71" s="25"/>
      <c r="B71" s="35">
        <f t="shared" si="1"/>
        <v>4443</v>
      </c>
      <c r="C71" s="22" t="s">
        <v>261</v>
      </c>
      <c r="D71" s="39" t="s">
        <v>212</v>
      </c>
      <c r="E71" s="36" t="s">
        <v>262</v>
      </c>
      <c r="F71" s="21" t="s">
        <v>263</v>
      </c>
      <c r="G71" s="21" t="s">
        <v>160</v>
      </c>
      <c r="H71" s="21">
        <v>5964491.7199999997</v>
      </c>
      <c r="I71" s="21">
        <f t="shared" si="5"/>
        <v>5964491.7199999997</v>
      </c>
      <c r="J71" s="23" t="s">
        <v>16</v>
      </c>
    </row>
    <row r="72" spans="1:10" ht="121.5" customHeight="1">
      <c r="A72" s="25"/>
      <c r="B72" s="35">
        <f t="shared" si="1"/>
        <v>4444</v>
      </c>
      <c r="C72" s="22" t="s">
        <v>264</v>
      </c>
      <c r="D72" s="39" t="s">
        <v>265</v>
      </c>
      <c r="E72" s="36" t="s">
        <v>266</v>
      </c>
      <c r="F72" s="21" t="s">
        <v>267</v>
      </c>
      <c r="G72" s="21" t="s">
        <v>268</v>
      </c>
      <c r="H72" s="21">
        <v>3398400</v>
      </c>
      <c r="I72" s="21">
        <f t="shared" si="5"/>
        <v>3398400</v>
      </c>
      <c r="J72" s="23" t="s">
        <v>16</v>
      </c>
    </row>
    <row r="73" spans="1:10" ht="60" customHeight="1">
      <c r="A73" s="25"/>
      <c r="B73" s="35">
        <f t="shared" ref="B73:B136" si="6">+B72+1</f>
        <v>4445</v>
      </c>
      <c r="C73" s="22" t="s">
        <v>269</v>
      </c>
      <c r="D73" s="39" t="s">
        <v>270</v>
      </c>
      <c r="E73" s="36" t="s">
        <v>271</v>
      </c>
      <c r="F73" s="21" t="s">
        <v>272</v>
      </c>
      <c r="G73" s="21" t="s">
        <v>273</v>
      </c>
      <c r="H73" s="21">
        <v>10000000</v>
      </c>
      <c r="I73" s="21">
        <f t="shared" si="5"/>
        <v>10000000</v>
      </c>
      <c r="J73" s="23" t="s">
        <v>16</v>
      </c>
    </row>
    <row r="74" spans="1:10" ht="78" customHeight="1">
      <c r="A74" s="25"/>
      <c r="B74" s="35">
        <f t="shared" si="6"/>
        <v>4446</v>
      </c>
      <c r="C74" s="22" t="s">
        <v>274</v>
      </c>
      <c r="D74" s="39" t="s">
        <v>275</v>
      </c>
      <c r="E74" s="36" t="s">
        <v>276</v>
      </c>
      <c r="F74" s="21" t="s">
        <v>277</v>
      </c>
      <c r="G74" s="21" t="s">
        <v>278</v>
      </c>
      <c r="H74" s="21">
        <v>16838.580000000002</v>
      </c>
      <c r="I74" s="21">
        <f t="shared" si="5"/>
        <v>16838.580000000002</v>
      </c>
      <c r="J74" s="23" t="s">
        <v>16</v>
      </c>
    </row>
    <row r="75" spans="1:10" ht="76.5" customHeight="1">
      <c r="A75" s="25"/>
      <c r="B75" s="35">
        <f t="shared" si="6"/>
        <v>4447</v>
      </c>
      <c r="C75" s="22" t="s">
        <v>279</v>
      </c>
      <c r="D75" s="39" t="s">
        <v>280</v>
      </c>
      <c r="E75" s="36" t="s">
        <v>281</v>
      </c>
      <c r="F75" s="21"/>
      <c r="G75" s="21"/>
      <c r="H75" s="21">
        <v>2387958.09</v>
      </c>
      <c r="I75" s="21">
        <f t="shared" si="5"/>
        <v>2387958.09</v>
      </c>
      <c r="J75" s="23" t="s">
        <v>16</v>
      </c>
    </row>
    <row r="76" spans="1:10" ht="66" customHeight="1">
      <c r="A76" s="25"/>
      <c r="B76" s="35">
        <f t="shared" si="6"/>
        <v>4448</v>
      </c>
      <c r="C76" s="22" t="s">
        <v>282</v>
      </c>
      <c r="D76" s="39" t="s">
        <v>124</v>
      </c>
      <c r="E76" s="36" t="s">
        <v>283</v>
      </c>
      <c r="F76" s="21"/>
      <c r="G76" s="21"/>
      <c r="H76" s="21">
        <v>694412.78</v>
      </c>
      <c r="I76" s="21">
        <f t="shared" si="5"/>
        <v>694412.78</v>
      </c>
      <c r="J76" s="23" t="s">
        <v>16</v>
      </c>
    </row>
    <row r="77" spans="1:10" ht="48" customHeight="1">
      <c r="A77" s="25"/>
      <c r="B77" s="35">
        <f t="shared" si="6"/>
        <v>4449</v>
      </c>
      <c r="C77" s="22" t="s">
        <v>284</v>
      </c>
      <c r="D77" s="39" t="s">
        <v>285</v>
      </c>
      <c r="E77" s="36" t="s">
        <v>286</v>
      </c>
      <c r="F77" s="21" t="s">
        <v>287</v>
      </c>
      <c r="G77" s="21" t="s">
        <v>135</v>
      </c>
      <c r="H77" s="21">
        <v>171100</v>
      </c>
      <c r="I77" s="21">
        <f t="shared" si="5"/>
        <v>171100</v>
      </c>
      <c r="J77" s="23" t="s">
        <v>16</v>
      </c>
    </row>
    <row r="78" spans="1:10" ht="48.75" customHeight="1">
      <c r="A78" s="25"/>
      <c r="B78" s="35">
        <f t="shared" si="6"/>
        <v>4450</v>
      </c>
      <c r="C78" s="22" t="s">
        <v>288</v>
      </c>
      <c r="D78" s="39" t="s">
        <v>289</v>
      </c>
      <c r="E78" s="36" t="s">
        <v>290</v>
      </c>
      <c r="F78" s="21" t="s">
        <v>291</v>
      </c>
      <c r="G78" s="21" t="s">
        <v>292</v>
      </c>
      <c r="H78" s="21">
        <v>370549.5</v>
      </c>
      <c r="I78" s="21">
        <f t="shared" si="5"/>
        <v>370549.5</v>
      </c>
      <c r="J78" s="23" t="s">
        <v>16</v>
      </c>
    </row>
    <row r="79" spans="1:10" ht="81" customHeight="1">
      <c r="A79" s="25"/>
      <c r="B79" s="35">
        <f t="shared" si="6"/>
        <v>4451</v>
      </c>
      <c r="C79" s="22" t="s">
        <v>293</v>
      </c>
      <c r="D79" s="39" t="s">
        <v>294</v>
      </c>
      <c r="E79" s="36" t="s">
        <v>295</v>
      </c>
      <c r="F79" s="21"/>
      <c r="G79" s="21"/>
      <c r="H79" s="21">
        <v>74907.59</v>
      </c>
      <c r="I79" s="21">
        <f t="shared" si="5"/>
        <v>74907.59</v>
      </c>
      <c r="J79" s="23" t="s">
        <v>16</v>
      </c>
    </row>
    <row r="80" spans="1:10" ht="57.75" customHeight="1">
      <c r="A80" s="25"/>
      <c r="B80" s="35">
        <f t="shared" si="6"/>
        <v>4452</v>
      </c>
      <c r="C80" s="22" t="s">
        <v>296</v>
      </c>
      <c r="D80" s="39" t="s">
        <v>297</v>
      </c>
      <c r="E80" s="36" t="s">
        <v>298</v>
      </c>
      <c r="F80" s="21" t="s">
        <v>299</v>
      </c>
      <c r="G80" s="21" t="s">
        <v>241</v>
      </c>
      <c r="H80" s="21">
        <v>187487.96</v>
      </c>
      <c r="I80" s="21">
        <f t="shared" si="5"/>
        <v>187487.96</v>
      </c>
      <c r="J80" s="23" t="s">
        <v>16</v>
      </c>
    </row>
    <row r="81" spans="1:10" ht="75" customHeight="1">
      <c r="A81" s="25"/>
      <c r="B81" s="35">
        <f t="shared" si="6"/>
        <v>4453</v>
      </c>
      <c r="C81" s="22" t="s">
        <v>300</v>
      </c>
      <c r="D81" s="39" t="s">
        <v>301</v>
      </c>
      <c r="E81" s="36" t="s">
        <v>302</v>
      </c>
      <c r="F81" s="21" t="s">
        <v>303</v>
      </c>
      <c r="G81" s="21" t="s">
        <v>102</v>
      </c>
      <c r="H81" s="21">
        <v>652910</v>
      </c>
      <c r="I81" s="21">
        <f t="shared" si="5"/>
        <v>652910</v>
      </c>
      <c r="J81" s="23" t="s">
        <v>16</v>
      </c>
    </row>
    <row r="82" spans="1:10" ht="51" customHeight="1">
      <c r="A82" s="25"/>
      <c r="B82" s="35">
        <f t="shared" si="6"/>
        <v>4454</v>
      </c>
      <c r="C82" s="22" t="s">
        <v>304</v>
      </c>
      <c r="D82" s="39" t="s">
        <v>305</v>
      </c>
      <c r="E82" s="36" t="s">
        <v>306</v>
      </c>
      <c r="F82" s="21" t="s">
        <v>307</v>
      </c>
      <c r="G82" s="21" t="s">
        <v>292</v>
      </c>
      <c r="H82" s="21">
        <v>303625.8</v>
      </c>
      <c r="I82" s="21">
        <f t="shared" si="5"/>
        <v>303625.8</v>
      </c>
      <c r="J82" s="23" t="s">
        <v>16</v>
      </c>
    </row>
    <row r="83" spans="1:10" ht="126" customHeight="1">
      <c r="A83" s="25"/>
      <c r="B83" s="35">
        <f t="shared" si="6"/>
        <v>4455</v>
      </c>
      <c r="C83" s="22" t="s">
        <v>308</v>
      </c>
      <c r="D83" s="39" t="s">
        <v>309</v>
      </c>
      <c r="E83" s="36" t="s">
        <v>310</v>
      </c>
      <c r="F83" s="21" t="s">
        <v>311</v>
      </c>
      <c r="G83" s="21" t="s">
        <v>92</v>
      </c>
      <c r="H83" s="21">
        <v>88500</v>
      </c>
      <c r="I83" s="21">
        <f t="shared" si="5"/>
        <v>88500</v>
      </c>
      <c r="J83" s="23" t="s">
        <v>16</v>
      </c>
    </row>
    <row r="84" spans="1:10" ht="102" customHeight="1">
      <c r="A84" s="25"/>
      <c r="B84" s="35">
        <f t="shared" si="6"/>
        <v>4456</v>
      </c>
      <c r="C84" s="22" t="s">
        <v>312</v>
      </c>
      <c r="D84" s="39" t="s">
        <v>252</v>
      </c>
      <c r="E84" s="36" t="s">
        <v>313</v>
      </c>
      <c r="F84" s="21" t="s">
        <v>314</v>
      </c>
      <c r="G84" s="21" t="s">
        <v>168</v>
      </c>
      <c r="H84" s="21">
        <v>177000</v>
      </c>
      <c r="I84" s="21">
        <f t="shared" si="5"/>
        <v>177000</v>
      </c>
      <c r="J84" s="23" t="s">
        <v>16</v>
      </c>
    </row>
    <row r="85" spans="1:10" ht="89.25" customHeight="1">
      <c r="A85" s="25"/>
      <c r="B85" s="35">
        <f t="shared" si="6"/>
        <v>4457</v>
      </c>
      <c r="C85" s="22" t="s">
        <v>315</v>
      </c>
      <c r="D85" s="39" t="s">
        <v>316</v>
      </c>
      <c r="E85" s="36" t="s">
        <v>317</v>
      </c>
      <c r="F85" s="21" t="s">
        <v>87</v>
      </c>
      <c r="G85" s="21" t="s">
        <v>168</v>
      </c>
      <c r="H85" s="21">
        <v>35400</v>
      </c>
      <c r="I85" s="21">
        <f t="shared" si="5"/>
        <v>35400</v>
      </c>
      <c r="J85" s="23" t="s">
        <v>16</v>
      </c>
    </row>
    <row r="86" spans="1:10" ht="102" customHeight="1">
      <c r="A86" s="25"/>
      <c r="B86" s="35">
        <f t="shared" si="6"/>
        <v>4458</v>
      </c>
      <c r="C86" s="22" t="s">
        <v>318</v>
      </c>
      <c r="D86" s="39" t="s">
        <v>319</v>
      </c>
      <c r="E86" s="36" t="s">
        <v>320</v>
      </c>
      <c r="F86" s="21" t="s">
        <v>321</v>
      </c>
      <c r="G86" s="21" t="s">
        <v>322</v>
      </c>
      <c r="H86" s="21">
        <v>295000</v>
      </c>
      <c r="I86" s="21">
        <f t="shared" si="5"/>
        <v>295000</v>
      </c>
      <c r="J86" s="23" t="s">
        <v>16</v>
      </c>
    </row>
    <row r="87" spans="1:10" ht="77.25" customHeight="1">
      <c r="A87" s="25"/>
      <c r="B87" s="35">
        <f t="shared" si="6"/>
        <v>4459</v>
      </c>
      <c r="C87" s="22" t="s">
        <v>323</v>
      </c>
      <c r="D87" s="39" t="s">
        <v>324</v>
      </c>
      <c r="E87" s="36" t="s">
        <v>325</v>
      </c>
      <c r="F87" s="21" t="s">
        <v>326</v>
      </c>
      <c r="G87" s="21" t="s">
        <v>102</v>
      </c>
      <c r="H87" s="21">
        <v>767000</v>
      </c>
      <c r="I87" s="21">
        <f t="shared" si="5"/>
        <v>767000</v>
      </c>
      <c r="J87" s="23" t="s">
        <v>16</v>
      </c>
    </row>
    <row r="88" spans="1:10" ht="86.25" customHeight="1">
      <c r="A88" s="25"/>
      <c r="B88" s="35">
        <f t="shared" si="6"/>
        <v>4460</v>
      </c>
      <c r="C88" s="22" t="s">
        <v>327</v>
      </c>
      <c r="D88" s="39" t="s">
        <v>328</v>
      </c>
      <c r="E88" s="36" t="s">
        <v>329</v>
      </c>
      <c r="F88" s="21" t="s">
        <v>330</v>
      </c>
      <c r="G88" s="21" t="s">
        <v>168</v>
      </c>
      <c r="H88" s="21">
        <v>70800</v>
      </c>
      <c r="I88" s="21">
        <f t="shared" si="5"/>
        <v>70800</v>
      </c>
      <c r="J88" s="23" t="s">
        <v>16</v>
      </c>
    </row>
    <row r="89" spans="1:10" ht="119.25" customHeight="1">
      <c r="A89" s="25"/>
      <c r="B89" s="35">
        <f t="shared" si="6"/>
        <v>4461</v>
      </c>
      <c r="C89" s="22" t="s">
        <v>331</v>
      </c>
      <c r="D89" s="39" t="s">
        <v>332</v>
      </c>
      <c r="E89" s="36" t="s">
        <v>333</v>
      </c>
      <c r="F89" s="21" t="s">
        <v>334</v>
      </c>
      <c r="G89" s="21" t="s">
        <v>168</v>
      </c>
      <c r="H89" s="21">
        <v>59000</v>
      </c>
      <c r="I89" s="21">
        <f t="shared" si="5"/>
        <v>59000</v>
      </c>
      <c r="J89" s="23" t="s">
        <v>16</v>
      </c>
    </row>
    <row r="90" spans="1:10" ht="78" customHeight="1">
      <c r="A90" s="25"/>
      <c r="B90" s="35">
        <f t="shared" si="6"/>
        <v>4462</v>
      </c>
      <c r="C90" s="22" t="s">
        <v>335</v>
      </c>
      <c r="D90" s="39" t="s">
        <v>336</v>
      </c>
      <c r="E90" s="36" t="s">
        <v>337</v>
      </c>
      <c r="F90" s="21" t="s">
        <v>338</v>
      </c>
      <c r="G90" s="21" t="s">
        <v>168</v>
      </c>
      <c r="H90" s="21">
        <v>35400</v>
      </c>
      <c r="I90" s="21">
        <f t="shared" si="5"/>
        <v>35400</v>
      </c>
      <c r="J90" s="23" t="s">
        <v>16</v>
      </c>
    </row>
    <row r="91" spans="1:10" ht="68.25" customHeight="1">
      <c r="A91" s="25"/>
      <c r="B91" s="35">
        <f t="shared" si="6"/>
        <v>4463</v>
      </c>
      <c r="C91" s="22" t="s">
        <v>339</v>
      </c>
      <c r="D91" s="39" t="s">
        <v>340</v>
      </c>
      <c r="E91" s="36" t="s">
        <v>341</v>
      </c>
      <c r="F91" s="21"/>
      <c r="G91" s="21"/>
      <c r="H91" s="21">
        <v>5210033.5</v>
      </c>
      <c r="I91" s="21">
        <f t="shared" si="5"/>
        <v>5210033.5</v>
      </c>
      <c r="J91" s="23" t="s">
        <v>16</v>
      </c>
    </row>
    <row r="92" spans="1:10" ht="111.75" customHeight="1">
      <c r="A92" s="25"/>
      <c r="B92" s="35">
        <f t="shared" si="6"/>
        <v>4464</v>
      </c>
      <c r="C92" s="22" t="s">
        <v>342</v>
      </c>
      <c r="D92" s="39" t="s">
        <v>343</v>
      </c>
      <c r="E92" s="36" t="s">
        <v>344</v>
      </c>
      <c r="F92" s="21" t="s">
        <v>345</v>
      </c>
      <c r="G92" s="21" t="s">
        <v>168</v>
      </c>
      <c r="H92" s="21">
        <v>59000</v>
      </c>
      <c r="I92" s="21">
        <f t="shared" si="5"/>
        <v>59000</v>
      </c>
      <c r="J92" s="23" t="s">
        <v>16</v>
      </c>
    </row>
    <row r="93" spans="1:10" ht="65.25" customHeight="1">
      <c r="A93" s="25"/>
      <c r="B93" s="35">
        <f t="shared" si="6"/>
        <v>4465</v>
      </c>
      <c r="C93" s="22" t="s">
        <v>346</v>
      </c>
      <c r="D93" s="39" t="s">
        <v>347</v>
      </c>
      <c r="E93" s="36" t="s">
        <v>348</v>
      </c>
      <c r="F93" s="21" t="s">
        <v>349</v>
      </c>
      <c r="G93" s="21" t="s">
        <v>102</v>
      </c>
      <c r="H93" s="21">
        <v>69725.5</v>
      </c>
      <c r="I93" s="21">
        <f t="shared" si="5"/>
        <v>69725.5</v>
      </c>
      <c r="J93" s="23" t="s">
        <v>16</v>
      </c>
    </row>
    <row r="94" spans="1:10" ht="96.75" customHeight="1">
      <c r="A94" s="25"/>
      <c r="B94" s="35">
        <f t="shared" si="6"/>
        <v>4466</v>
      </c>
      <c r="C94" s="22" t="s">
        <v>350</v>
      </c>
      <c r="D94" s="39" t="s">
        <v>351</v>
      </c>
      <c r="E94" s="36" t="s">
        <v>352</v>
      </c>
      <c r="F94" s="21" t="s">
        <v>353</v>
      </c>
      <c r="G94" s="21" t="s">
        <v>354</v>
      </c>
      <c r="H94" s="21">
        <v>59000</v>
      </c>
      <c r="I94" s="21">
        <f t="shared" si="5"/>
        <v>59000</v>
      </c>
      <c r="J94" s="23" t="s">
        <v>16</v>
      </c>
    </row>
    <row r="95" spans="1:10" ht="122.25" customHeight="1">
      <c r="A95" s="25"/>
      <c r="B95" s="35">
        <f t="shared" si="6"/>
        <v>4467</v>
      </c>
      <c r="C95" s="22" t="s">
        <v>355</v>
      </c>
      <c r="D95" s="39" t="s">
        <v>356</v>
      </c>
      <c r="E95" s="36" t="s">
        <v>357</v>
      </c>
      <c r="F95" s="21" t="s">
        <v>358</v>
      </c>
      <c r="G95" s="21" t="s">
        <v>155</v>
      </c>
      <c r="H95" s="21">
        <v>70800</v>
      </c>
      <c r="I95" s="21">
        <f t="shared" si="5"/>
        <v>70800</v>
      </c>
      <c r="J95" s="23" t="s">
        <v>16</v>
      </c>
    </row>
    <row r="96" spans="1:10" ht="121.5" customHeight="1">
      <c r="A96" s="25"/>
      <c r="B96" s="35">
        <f t="shared" si="6"/>
        <v>4468</v>
      </c>
      <c r="C96" s="22" t="s">
        <v>359</v>
      </c>
      <c r="D96" s="39" t="s">
        <v>360</v>
      </c>
      <c r="E96" s="36" t="s">
        <v>361</v>
      </c>
      <c r="F96" s="21" t="s">
        <v>362</v>
      </c>
      <c r="G96" s="21" t="s">
        <v>168</v>
      </c>
      <c r="H96" s="21">
        <v>531000</v>
      </c>
      <c r="I96" s="21">
        <f t="shared" si="5"/>
        <v>531000</v>
      </c>
      <c r="J96" s="23" t="s">
        <v>16</v>
      </c>
    </row>
    <row r="97" spans="1:10" ht="64.5" customHeight="1">
      <c r="A97" s="25"/>
      <c r="B97" s="35">
        <f t="shared" si="6"/>
        <v>4469</v>
      </c>
      <c r="C97" s="22" t="s">
        <v>363</v>
      </c>
      <c r="D97" s="39" t="s">
        <v>364</v>
      </c>
      <c r="E97" s="36" t="s">
        <v>365</v>
      </c>
      <c r="F97" s="21" t="s">
        <v>366</v>
      </c>
      <c r="G97" s="21" t="s">
        <v>354</v>
      </c>
      <c r="H97" s="21">
        <v>72366.490000000005</v>
      </c>
      <c r="I97" s="21">
        <f t="shared" si="5"/>
        <v>72366.490000000005</v>
      </c>
      <c r="J97" s="23" t="s">
        <v>16</v>
      </c>
    </row>
    <row r="98" spans="1:10" ht="87" customHeight="1">
      <c r="A98" s="25"/>
      <c r="B98" s="35">
        <f t="shared" si="6"/>
        <v>4470</v>
      </c>
      <c r="C98" s="22" t="s">
        <v>367</v>
      </c>
      <c r="D98" s="39" t="s">
        <v>368</v>
      </c>
      <c r="E98" s="36" t="s">
        <v>369</v>
      </c>
      <c r="F98" s="21" t="s">
        <v>370</v>
      </c>
      <c r="G98" s="21" t="s">
        <v>371</v>
      </c>
      <c r="H98" s="21">
        <v>930526.24</v>
      </c>
      <c r="I98" s="21">
        <f t="shared" si="5"/>
        <v>930526.24</v>
      </c>
      <c r="J98" s="23" t="s">
        <v>16</v>
      </c>
    </row>
    <row r="99" spans="1:10" ht="45" customHeight="1">
      <c r="A99" s="25"/>
      <c r="B99" s="35">
        <f t="shared" si="6"/>
        <v>4471</v>
      </c>
      <c r="C99" s="22" t="s">
        <v>372</v>
      </c>
      <c r="D99" s="39" t="s">
        <v>289</v>
      </c>
      <c r="E99" s="36" t="s">
        <v>373</v>
      </c>
      <c r="F99" s="21" t="s">
        <v>374</v>
      </c>
      <c r="G99" s="21" t="s">
        <v>102</v>
      </c>
      <c r="H99" s="21">
        <v>6128.51</v>
      </c>
      <c r="I99" s="21">
        <f t="shared" si="5"/>
        <v>6128.51</v>
      </c>
      <c r="J99" s="23" t="s">
        <v>16</v>
      </c>
    </row>
    <row r="100" spans="1:10" ht="74.25" customHeight="1">
      <c r="A100" s="25"/>
      <c r="B100" s="35">
        <f t="shared" si="6"/>
        <v>4472</v>
      </c>
      <c r="C100" s="22" t="s">
        <v>375</v>
      </c>
      <c r="D100" s="39" t="s">
        <v>376</v>
      </c>
      <c r="E100" s="36" t="s">
        <v>377</v>
      </c>
      <c r="F100" s="21" t="s">
        <v>378</v>
      </c>
      <c r="G100" s="21" t="s">
        <v>102</v>
      </c>
      <c r="H100" s="21">
        <v>47200</v>
      </c>
      <c r="I100" s="21">
        <f t="shared" si="5"/>
        <v>47200</v>
      </c>
      <c r="J100" s="23" t="s">
        <v>16</v>
      </c>
    </row>
    <row r="101" spans="1:10" ht="63" customHeight="1">
      <c r="A101" s="25"/>
      <c r="B101" s="35">
        <f t="shared" si="6"/>
        <v>4473</v>
      </c>
      <c r="C101" s="22" t="s">
        <v>379</v>
      </c>
      <c r="D101" s="39" t="s">
        <v>380</v>
      </c>
      <c r="E101" s="36" t="s">
        <v>381</v>
      </c>
      <c r="F101" s="21" t="s">
        <v>382</v>
      </c>
      <c r="G101" s="21" t="s">
        <v>62</v>
      </c>
      <c r="H101" s="21">
        <v>884228.07</v>
      </c>
      <c r="I101" s="21">
        <f t="shared" si="5"/>
        <v>884228.07</v>
      </c>
      <c r="J101" s="23" t="s">
        <v>16</v>
      </c>
    </row>
    <row r="102" spans="1:10" ht="56.25" customHeight="1">
      <c r="A102" s="25"/>
      <c r="B102" s="35">
        <f t="shared" si="6"/>
        <v>4474</v>
      </c>
      <c r="C102" s="22" t="s">
        <v>383</v>
      </c>
      <c r="D102" s="39" t="s">
        <v>384</v>
      </c>
      <c r="E102" s="36" t="s">
        <v>385</v>
      </c>
      <c r="F102" s="21" t="s">
        <v>386</v>
      </c>
      <c r="G102" s="21" t="s">
        <v>387</v>
      </c>
      <c r="H102" s="21">
        <v>401820</v>
      </c>
      <c r="I102" s="21">
        <f t="shared" si="5"/>
        <v>401820</v>
      </c>
      <c r="J102" s="23" t="s">
        <v>16</v>
      </c>
    </row>
    <row r="103" spans="1:10" ht="52.5" customHeight="1">
      <c r="A103" s="25"/>
      <c r="B103" s="35">
        <f t="shared" si="6"/>
        <v>4475</v>
      </c>
      <c r="C103" s="22" t="s">
        <v>388</v>
      </c>
      <c r="D103" s="39" t="s">
        <v>389</v>
      </c>
      <c r="E103" s="36" t="s">
        <v>390</v>
      </c>
      <c r="F103" s="21" t="s">
        <v>391</v>
      </c>
      <c r="G103" s="21" t="s">
        <v>392</v>
      </c>
      <c r="H103" s="21">
        <v>28979.03</v>
      </c>
      <c r="I103" s="21">
        <f t="shared" si="5"/>
        <v>28979.03</v>
      </c>
      <c r="J103" s="23" t="s">
        <v>16</v>
      </c>
    </row>
    <row r="104" spans="1:10" ht="86.25" customHeight="1">
      <c r="A104" s="25"/>
      <c r="B104" s="35">
        <f t="shared" si="6"/>
        <v>4476</v>
      </c>
      <c r="C104" s="22" t="s">
        <v>393</v>
      </c>
      <c r="D104" s="39" t="s">
        <v>394</v>
      </c>
      <c r="E104" s="36" t="s">
        <v>395</v>
      </c>
      <c r="F104" s="21" t="s">
        <v>386</v>
      </c>
      <c r="G104" s="21" t="s">
        <v>392</v>
      </c>
      <c r="H104" s="21">
        <v>47200</v>
      </c>
      <c r="I104" s="21">
        <f t="shared" si="5"/>
        <v>47200</v>
      </c>
      <c r="J104" s="23" t="s">
        <v>16</v>
      </c>
    </row>
    <row r="105" spans="1:10" ht="83.25" customHeight="1">
      <c r="A105" s="25"/>
      <c r="B105" s="35">
        <f t="shared" si="6"/>
        <v>4477</v>
      </c>
      <c r="C105" s="22" t="s">
        <v>396</v>
      </c>
      <c r="D105" s="39" t="s">
        <v>397</v>
      </c>
      <c r="E105" s="36" t="s">
        <v>398</v>
      </c>
      <c r="F105" s="21" t="s">
        <v>66</v>
      </c>
      <c r="G105" s="21"/>
      <c r="H105" s="21">
        <v>114983543.81999999</v>
      </c>
      <c r="I105" s="21">
        <f t="shared" si="5"/>
        <v>114983543.81999999</v>
      </c>
      <c r="J105" s="23" t="s">
        <v>16</v>
      </c>
    </row>
    <row r="106" spans="1:10" ht="99.75" customHeight="1">
      <c r="A106" s="25"/>
      <c r="B106" s="35">
        <f t="shared" si="6"/>
        <v>4478</v>
      </c>
      <c r="C106" s="22" t="s">
        <v>399</v>
      </c>
      <c r="D106" s="39" t="s">
        <v>400</v>
      </c>
      <c r="E106" s="36" t="s">
        <v>401</v>
      </c>
      <c r="F106" s="21" t="s">
        <v>402</v>
      </c>
      <c r="G106" s="23">
        <v>45371</v>
      </c>
      <c r="H106" s="21">
        <v>1227200</v>
      </c>
      <c r="I106" s="21">
        <f t="shared" si="5"/>
        <v>1227200</v>
      </c>
      <c r="J106" s="23" t="s">
        <v>16</v>
      </c>
    </row>
    <row r="107" spans="1:10" ht="48" customHeight="1">
      <c r="A107" s="25"/>
      <c r="B107" s="35">
        <f t="shared" si="6"/>
        <v>4479</v>
      </c>
      <c r="C107" s="22" t="s">
        <v>403</v>
      </c>
      <c r="D107" s="39" t="s">
        <v>404</v>
      </c>
      <c r="E107" s="36" t="s">
        <v>405</v>
      </c>
      <c r="F107" s="21" t="s">
        <v>406</v>
      </c>
      <c r="G107" s="21" t="s">
        <v>407</v>
      </c>
      <c r="H107" s="21">
        <v>18891.8</v>
      </c>
      <c r="I107" s="21">
        <f t="shared" si="5"/>
        <v>18891.8</v>
      </c>
      <c r="J107" s="23" t="s">
        <v>16</v>
      </c>
    </row>
    <row r="108" spans="1:10" ht="45.75" customHeight="1">
      <c r="A108" s="25"/>
      <c r="B108" s="35">
        <f t="shared" si="6"/>
        <v>4480</v>
      </c>
      <c r="C108" s="22" t="s">
        <v>408</v>
      </c>
      <c r="D108" s="39" t="s">
        <v>409</v>
      </c>
      <c r="E108" s="36" t="s">
        <v>410</v>
      </c>
      <c r="F108" s="21" t="s">
        <v>411</v>
      </c>
      <c r="G108" s="21" t="s">
        <v>412</v>
      </c>
      <c r="H108" s="21">
        <v>69531.5</v>
      </c>
      <c r="I108" s="21">
        <f t="shared" si="5"/>
        <v>69531.5</v>
      </c>
      <c r="J108" s="23" t="s">
        <v>16</v>
      </c>
    </row>
    <row r="109" spans="1:10" ht="81.75" customHeight="1">
      <c r="A109" s="25"/>
      <c r="B109" s="35">
        <f t="shared" si="6"/>
        <v>4481</v>
      </c>
      <c r="C109" s="22" t="s">
        <v>413</v>
      </c>
      <c r="D109" s="39" t="s">
        <v>280</v>
      </c>
      <c r="E109" s="36" t="s">
        <v>414</v>
      </c>
      <c r="F109" s="21"/>
      <c r="G109" s="21"/>
      <c r="H109" s="21">
        <v>3903126.2</v>
      </c>
      <c r="I109" s="21">
        <f t="shared" si="5"/>
        <v>3903126.2</v>
      </c>
      <c r="J109" s="23" t="s">
        <v>16</v>
      </c>
    </row>
    <row r="110" spans="1:10" ht="81.75" customHeight="1">
      <c r="A110" s="25"/>
      <c r="B110" s="35">
        <f t="shared" si="6"/>
        <v>4482</v>
      </c>
      <c r="C110" s="22" t="s">
        <v>415</v>
      </c>
      <c r="D110" s="39" t="s">
        <v>416</v>
      </c>
      <c r="E110" s="36" t="s">
        <v>417</v>
      </c>
      <c r="F110" s="21" t="s">
        <v>358</v>
      </c>
      <c r="G110" s="21" t="s">
        <v>74</v>
      </c>
      <c r="H110" s="21">
        <v>234000</v>
      </c>
      <c r="I110" s="21">
        <f t="shared" si="5"/>
        <v>234000</v>
      </c>
      <c r="J110" s="23" t="s">
        <v>16</v>
      </c>
    </row>
    <row r="111" spans="1:10" ht="66" customHeight="1">
      <c r="A111" s="25"/>
      <c r="B111" s="35">
        <f t="shared" si="6"/>
        <v>4483</v>
      </c>
      <c r="C111" s="22" t="s">
        <v>418</v>
      </c>
      <c r="D111" s="39" t="s">
        <v>64</v>
      </c>
      <c r="E111" s="36" t="s">
        <v>419</v>
      </c>
      <c r="F111" s="21" t="s">
        <v>66</v>
      </c>
      <c r="G111" s="21"/>
      <c r="H111" s="21">
        <v>408865</v>
      </c>
      <c r="I111" s="21">
        <f t="shared" si="5"/>
        <v>408865</v>
      </c>
      <c r="J111" s="23" t="s">
        <v>16</v>
      </c>
    </row>
    <row r="112" spans="1:10" ht="93.75" customHeight="1">
      <c r="A112" s="25"/>
      <c r="B112" s="35">
        <f t="shared" si="6"/>
        <v>4484</v>
      </c>
      <c r="C112" s="22" t="s">
        <v>420</v>
      </c>
      <c r="D112" s="39" t="s">
        <v>421</v>
      </c>
      <c r="E112" s="36" t="s">
        <v>422</v>
      </c>
      <c r="F112" s="21"/>
      <c r="G112" s="21"/>
      <c r="H112" s="21">
        <v>2905643.35</v>
      </c>
      <c r="I112" s="21">
        <f t="shared" si="5"/>
        <v>2905643.35</v>
      </c>
      <c r="J112" s="23" t="s">
        <v>16</v>
      </c>
    </row>
    <row r="113" spans="1:10" ht="68.25" customHeight="1">
      <c r="A113" s="25"/>
      <c r="B113" s="35">
        <f t="shared" si="6"/>
        <v>4485</v>
      </c>
      <c r="C113" s="22" t="s">
        <v>423</v>
      </c>
      <c r="D113" s="39" t="s">
        <v>424</v>
      </c>
      <c r="E113" s="36" t="s">
        <v>425</v>
      </c>
      <c r="F113" s="21" t="s">
        <v>426</v>
      </c>
      <c r="G113" s="21" t="s">
        <v>427</v>
      </c>
      <c r="H113" s="21">
        <v>321772.88</v>
      </c>
      <c r="I113" s="21">
        <f t="shared" si="5"/>
        <v>321772.88</v>
      </c>
      <c r="J113" s="23" t="s">
        <v>16</v>
      </c>
    </row>
    <row r="114" spans="1:10" ht="72.75" customHeight="1">
      <c r="A114" s="25"/>
      <c r="B114" s="35">
        <f t="shared" si="6"/>
        <v>4486</v>
      </c>
      <c r="C114" s="22" t="s">
        <v>428</v>
      </c>
      <c r="D114" s="39" t="s">
        <v>429</v>
      </c>
      <c r="E114" s="36" t="s">
        <v>430</v>
      </c>
      <c r="F114" s="21"/>
      <c r="G114" s="21"/>
      <c r="H114" s="21">
        <v>1255461.75</v>
      </c>
      <c r="I114" s="21">
        <f t="shared" si="5"/>
        <v>1255461.75</v>
      </c>
      <c r="J114" s="23" t="s">
        <v>16</v>
      </c>
    </row>
    <row r="115" spans="1:10" ht="89.25" customHeight="1">
      <c r="A115" s="25"/>
      <c r="B115" s="35">
        <f t="shared" si="6"/>
        <v>4487</v>
      </c>
      <c r="C115" s="22" t="s">
        <v>431</v>
      </c>
      <c r="D115" s="39" t="s">
        <v>432</v>
      </c>
      <c r="E115" s="36" t="s">
        <v>433</v>
      </c>
      <c r="F115" s="21"/>
      <c r="G115" s="21"/>
      <c r="H115" s="21">
        <v>1317178.73</v>
      </c>
      <c r="I115" s="21">
        <f t="shared" si="5"/>
        <v>1317178.73</v>
      </c>
      <c r="J115" s="23" t="s">
        <v>16</v>
      </c>
    </row>
    <row r="116" spans="1:10" ht="84.75" customHeight="1">
      <c r="A116" s="25"/>
      <c r="B116" s="35">
        <f t="shared" si="6"/>
        <v>4488</v>
      </c>
      <c r="C116" s="22" t="s">
        <v>434</v>
      </c>
      <c r="D116" s="39" t="s">
        <v>435</v>
      </c>
      <c r="E116" s="36" t="s">
        <v>436</v>
      </c>
      <c r="F116" s="21"/>
      <c r="G116" s="21"/>
      <c r="H116" s="21">
        <v>1998440.61</v>
      </c>
      <c r="I116" s="21">
        <f t="shared" si="5"/>
        <v>1998440.61</v>
      </c>
      <c r="J116" s="23" t="s">
        <v>16</v>
      </c>
    </row>
    <row r="117" spans="1:10" ht="85.5" customHeight="1">
      <c r="A117" s="25"/>
      <c r="B117" s="35">
        <f t="shared" si="6"/>
        <v>4489</v>
      </c>
      <c r="C117" s="22" t="s">
        <v>437</v>
      </c>
      <c r="D117" s="39" t="s">
        <v>81</v>
      </c>
      <c r="E117" s="36" t="s">
        <v>438</v>
      </c>
      <c r="F117" s="21" t="s">
        <v>439</v>
      </c>
      <c r="G117" s="21" t="s">
        <v>155</v>
      </c>
      <c r="H117" s="21">
        <v>177000</v>
      </c>
      <c r="I117" s="21">
        <f t="shared" si="5"/>
        <v>177000</v>
      </c>
      <c r="J117" s="23" t="s">
        <v>16</v>
      </c>
    </row>
    <row r="118" spans="1:10" ht="63.75" customHeight="1">
      <c r="A118" s="25"/>
      <c r="B118" s="35">
        <f t="shared" si="6"/>
        <v>4490</v>
      </c>
      <c r="C118" s="22" t="s">
        <v>440</v>
      </c>
      <c r="D118" s="39" t="s">
        <v>441</v>
      </c>
      <c r="E118" s="36" t="s">
        <v>442</v>
      </c>
      <c r="F118" s="21" t="s">
        <v>443</v>
      </c>
      <c r="G118" s="21" t="s">
        <v>168</v>
      </c>
      <c r="H118" s="21">
        <v>716777.96</v>
      </c>
      <c r="I118" s="21">
        <f t="shared" si="5"/>
        <v>716777.96</v>
      </c>
      <c r="J118" s="23" t="s">
        <v>16</v>
      </c>
    </row>
    <row r="119" spans="1:10" ht="122.25" customHeight="1">
      <c r="A119" s="25"/>
      <c r="B119" s="35">
        <f t="shared" si="6"/>
        <v>4491</v>
      </c>
      <c r="C119" s="22" t="s">
        <v>444</v>
      </c>
      <c r="D119" s="39" t="s">
        <v>445</v>
      </c>
      <c r="E119" s="36" t="s">
        <v>446</v>
      </c>
      <c r="F119" s="21" t="s">
        <v>447</v>
      </c>
      <c r="G119" s="21" t="s">
        <v>448</v>
      </c>
      <c r="H119" s="21">
        <v>11974418.16</v>
      </c>
      <c r="I119" s="21">
        <f t="shared" si="5"/>
        <v>11974418.16</v>
      </c>
      <c r="J119" s="23" t="s">
        <v>16</v>
      </c>
    </row>
    <row r="120" spans="1:10" ht="93.75" customHeight="1">
      <c r="A120" s="25"/>
      <c r="B120" s="35">
        <f t="shared" si="6"/>
        <v>4492</v>
      </c>
      <c r="C120" s="22" t="s">
        <v>449</v>
      </c>
      <c r="D120" s="39" t="s">
        <v>450</v>
      </c>
      <c r="E120" s="36" t="s">
        <v>451</v>
      </c>
      <c r="F120" s="21" t="s">
        <v>452</v>
      </c>
      <c r="G120" s="23">
        <v>45412</v>
      </c>
      <c r="H120" s="21">
        <v>295000</v>
      </c>
      <c r="I120" s="21">
        <f t="shared" ref="I120:I183" si="7">+H120</f>
        <v>295000</v>
      </c>
      <c r="J120" s="23" t="s">
        <v>16</v>
      </c>
    </row>
    <row r="121" spans="1:10" ht="169.5" customHeight="1">
      <c r="A121" s="25"/>
      <c r="B121" s="35">
        <f t="shared" si="6"/>
        <v>4493</v>
      </c>
      <c r="C121" s="22" t="s">
        <v>453</v>
      </c>
      <c r="D121" s="39" t="s">
        <v>454</v>
      </c>
      <c r="E121" s="36" t="s">
        <v>455</v>
      </c>
      <c r="F121" s="21" t="s">
        <v>66</v>
      </c>
      <c r="G121" s="21"/>
      <c r="H121" s="21">
        <v>268916083</v>
      </c>
      <c r="I121" s="21">
        <f t="shared" si="7"/>
        <v>268916083</v>
      </c>
      <c r="J121" s="23" t="s">
        <v>16</v>
      </c>
    </row>
    <row r="122" spans="1:10" ht="54.75" customHeight="1">
      <c r="A122" s="25"/>
      <c r="B122" s="35">
        <f t="shared" si="6"/>
        <v>4494</v>
      </c>
      <c r="C122" s="22" t="s">
        <v>456</v>
      </c>
      <c r="D122" s="39" t="s">
        <v>457</v>
      </c>
      <c r="E122" s="36" t="s">
        <v>458</v>
      </c>
      <c r="F122" s="21" t="s">
        <v>66</v>
      </c>
      <c r="G122" s="21"/>
      <c r="H122" s="21">
        <v>11914874.85</v>
      </c>
      <c r="I122" s="21">
        <f t="shared" si="7"/>
        <v>11914874.85</v>
      </c>
      <c r="J122" s="23" t="s">
        <v>16</v>
      </c>
    </row>
    <row r="123" spans="1:10" ht="100.5" customHeight="1">
      <c r="A123" s="25"/>
      <c r="B123" s="35">
        <f t="shared" si="6"/>
        <v>4495</v>
      </c>
      <c r="C123" s="22" t="s">
        <v>459</v>
      </c>
      <c r="D123" s="39" t="s">
        <v>460</v>
      </c>
      <c r="E123" s="36" t="s">
        <v>461</v>
      </c>
      <c r="F123" s="21"/>
      <c r="G123" s="21"/>
      <c r="H123" s="21">
        <v>5678524.2000000002</v>
      </c>
      <c r="I123" s="21">
        <f t="shared" si="7"/>
        <v>5678524.2000000002</v>
      </c>
      <c r="J123" s="23" t="s">
        <v>16</v>
      </c>
    </row>
    <row r="124" spans="1:10" ht="62.25" customHeight="1">
      <c r="A124" s="25"/>
      <c r="B124" s="35">
        <f t="shared" si="6"/>
        <v>4496</v>
      </c>
      <c r="C124" s="22" t="s">
        <v>462</v>
      </c>
      <c r="D124" s="39" t="s">
        <v>463</v>
      </c>
      <c r="E124" s="36" t="s">
        <v>464</v>
      </c>
      <c r="F124" s="21"/>
      <c r="G124" s="21"/>
      <c r="H124" s="21">
        <v>6098213.8300000001</v>
      </c>
      <c r="I124" s="21">
        <f t="shared" si="7"/>
        <v>6098213.8300000001</v>
      </c>
      <c r="J124" s="23" t="s">
        <v>16</v>
      </c>
    </row>
    <row r="125" spans="1:10" ht="73.5" customHeight="1">
      <c r="A125" s="25"/>
      <c r="B125" s="35">
        <f t="shared" si="6"/>
        <v>4497</v>
      </c>
      <c r="C125" s="22" t="s">
        <v>465</v>
      </c>
      <c r="D125" s="39" t="s">
        <v>466</v>
      </c>
      <c r="E125" s="36" t="s">
        <v>467</v>
      </c>
      <c r="F125" s="21" t="s">
        <v>468</v>
      </c>
      <c r="G125" s="21" t="s">
        <v>469</v>
      </c>
      <c r="H125" s="21">
        <v>317934.75</v>
      </c>
      <c r="I125" s="21">
        <f t="shared" si="7"/>
        <v>317934.75</v>
      </c>
      <c r="J125" s="23" t="s">
        <v>16</v>
      </c>
    </row>
    <row r="126" spans="1:10" ht="118.5" customHeight="1">
      <c r="A126" s="25"/>
      <c r="B126" s="35">
        <f t="shared" si="6"/>
        <v>4498</v>
      </c>
      <c r="C126" s="22" t="s">
        <v>470</v>
      </c>
      <c r="D126" s="39" t="s">
        <v>471</v>
      </c>
      <c r="E126" s="36" t="s">
        <v>472</v>
      </c>
      <c r="F126" s="21" t="s">
        <v>391</v>
      </c>
      <c r="G126" s="21" t="s">
        <v>292</v>
      </c>
      <c r="H126" s="21">
        <v>1210680</v>
      </c>
      <c r="I126" s="21">
        <f t="shared" si="7"/>
        <v>1210680</v>
      </c>
      <c r="J126" s="23" t="s">
        <v>16</v>
      </c>
    </row>
    <row r="127" spans="1:10" ht="124.5" customHeight="1">
      <c r="A127" s="25"/>
      <c r="B127" s="35">
        <f t="shared" si="6"/>
        <v>4499</v>
      </c>
      <c r="C127" s="22" t="s">
        <v>473</v>
      </c>
      <c r="D127" s="39" t="s">
        <v>265</v>
      </c>
      <c r="E127" s="36" t="s">
        <v>474</v>
      </c>
      <c r="F127" s="21" t="s">
        <v>475</v>
      </c>
      <c r="G127" s="21" t="s">
        <v>168</v>
      </c>
      <c r="H127" s="21">
        <v>849600</v>
      </c>
      <c r="I127" s="21">
        <f t="shared" si="7"/>
        <v>849600</v>
      </c>
      <c r="J127" s="23" t="s">
        <v>16</v>
      </c>
    </row>
    <row r="128" spans="1:10" ht="105.75" customHeight="1">
      <c r="A128" s="25"/>
      <c r="B128" s="35">
        <f t="shared" si="6"/>
        <v>4500</v>
      </c>
      <c r="C128" s="22" t="s">
        <v>476</v>
      </c>
      <c r="D128" s="39" t="s">
        <v>97</v>
      </c>
      <c r="E128" s="36" t="s">
        <v>477</v>
      </c>
      <c r="F128" s="21" t="s">
        <v>66</v>
      </c>
      <c r="G128" s="21"/>
      <c r="H128" s="21">
        <v>10477371.01</v>
      </c>
      <c r="I128" s="21">
        <f t="shared" si="7"/>
        <v>10477371.01</v>
      </c>
      <c r="J128" s="23" t="s">
        <v>16</v>
      </c>
    </row>
    <row r="129" spans="1:10" ht="106.5" customHeight="1">
      <c r="A129" s="25"/>
      <c r="B129" s="35">
        <f t="shared" si="6"/>
        <v>4501</v>
      </c>
      <c r="C129" s="22" t="s">
        <v>476</v>
      </c>
      <c r="D129" s="39" t="s">
        <v>478</v>
      </c>
      <c r="E129" s="36" t="s">
        <v>479</v>
      </c>
      <c r="F129" s="21" t="s">
        <v>66</v>
      </c>
      <c r="G129" s="21"/>
      <c r="H129" s="21">
        <v>5000000</v>
      </c>
      <c r="I129" s="21">
        <f t="shared" si="7"/>
        <v>5000000</v>
      </c>
      <c r="J129" s="23" t="s">
        <v>16</v>
      </c>
    </row>
    <row r="130" spans="1:10" ht="132.75" customHeight="1">
      <c r="A130" s="25"/>
      <c r="B130" s="35">
        <f t="shared" si="6"/>
        <v>4502</v>
      </c>
      <c r="C130" s="22" t="s">
        <v>480</v>
      </c>
      <c r="D130" s="39" t="s">
        <v>481</v>
      </c>
      <c r="E130" s="36" t="s">
        <v>482</v>
      </c>
      <c r="F130" s="21" t="s">
        <v>483</v>
      </c>
      <c r="G130" s="23">
        <v>45413</v>
      </c>
      <c r="H130" s="21">
        <v>38333.4</v>
      </c>
      <c r="I130" s="21">
        <f t="shared" si="7"/>
        <v>38333.4</v>
      </c>
      <c r="J130" s="23" t="s">
        <v>16</v>
      </c>
    </row>
    <row r="131" spans="1:10" ht="93.75" customHeight="1">
      <c r="A131" s="25"/>
      <c r="B131" s="35">
        <f t="shared" si="6"/>
        <v>4503</v>
      </c>
      <c r="C131" s="22" t="s">
        <v>484</v>
      </c>
      <c r="D131" s="39" t="s">
        <v>485</v>
      </c>
      <c r="E131" s="36" t="s">
        <v>486</v>
      </c>
      <c r="F131" s="21" t="s">
        <v>66</v>
      </c>
      <c r="G131" s="21"/>
      <c r="H131" s="21">
        <v>6240135.2400000002</v>
      </c>
      <c r="I131" s="21">
        <f t="shared" si="7"/>
        <v>6240135.2400000002</v>
      </c>
      <c r="J131" s="23" t="s">
        <v>16</v>
      </c>
    </row>
    <row r="132" spans="1:10" ht="121.5" customHeight="1">
      <c r="A132" s="25"/>
      <c r="B132" s="35">
        <f t="shared" si="6"/>
        <v>4504</v>
      </c>
      <c r="C132" s="22" t="s">
        <v>487</v>
      </c>
      <c r="D132" s="39" t="s">
        <v>488</v>
      </c>
      <c r="E132" s="36" t="s">
        <v>489</v>
      </c>
      <c r="F132" s="21" t="s">
        <v>490</v>
      </c>
      <c r="G132" s="21" t="s">
        <v>92</v>
      </c>
      <c r="H132" s="21">
        <v>1652000</v>
      </c>
      <c r="I132" s="21">
        <f t="shared" si="7"/>
        <v>1652000</v>
      </c>
      <c r="J132" s="23" t="s">
        <v>16</v>
      </c>
    </row>
    <row r="133" spans="1:10" ht="93.75" customHeight="1">
      <c r="A133" s="25"/>
      <c r="B133" s="35">
        <f t="shared" si="6"/>
        <v>4505</v>
      </c>
      <c r="C133" s="22" t="s">
        <v>491</v>
      </c>
      <c r="D133" s="39" t="s">
        <v>100</v>
      </c>
      <c r="E133" s="36" t="s">
        <v>492</v>
      </c>
      <c r="F133" s="21" t="s">
        <v>493</v>
      </c>
      <c r="G133" s="21" t="s">
        <v>494</v>
      </c>
      <c r="H133" s="21">
        <v>20670414.449999999</v>
      </c>
      <c r="I133" s="21">
        <f t="shared" si="7"/>
        <v>20670414.449999999</v>
      </c>
      <c r="J133" s="23" t="s">
        <v>16</v>
      </c>
    </row>
    <row r="134" spans="1:10" ht="93.75" customHeight="1">
      <c r="A134" s="25"/>
      <c r="B134" s="35">
        <f t="shared" si="6"/>
        <v>4506</v>
      </c>
      <c r="C134" s="22" t="s">
        <v>495</v>
      </c>
      <c r="D134" s="39" t="s">
        <v>496</v>
      </c>
      <c r="E134" s="36" t="s">
        <v>497</v>
      </c>
      <c r="F134" s="21" t="s">
        <v>66</v>
      </c>
      <c r="G134" s="21"/>
      <c r="H134" s="21">
        <v>6240204.8099999996</v>
      </c>
      <c r="I134" s="21">
        <f t="shared" si="7"/>
        <v>6240204.8099999996</v>
      </c>
      <c r="J134" s="23" t="s">
        <v>16</v>
      </c>
    </row>
    <row r="135" spans="1:10" ht="93.75" customHeight="1">
      <c r="A135" s="25"/>
      <c r="B135" s="35">
        <f t="shared" si="6"/>
        <v>4507</v>
      </c>
      <c r="C135" s="22" t="s">
        <v>498</v>
      </c>
      <c r="D135" s="39" t="s">
        <v>499</v>
      </c>
      <c r="E135" s="36" t="s">
        <v>500</v>
      </c>
      <c r="F135" s="21" t="s">
        <v>66</v>
      </c>
      <c r="G135" s="21"/>
      <c r="H135" s="21">
        <v>13613961.960000001</v>
      </c>
      <c r="I135" s="21">
        <f t="shared" si="7"/>
        <v>13613961.960000001</v>
      </c>
      <c r="J135" s="23" t="s">
        <v>16</v>
      </c>
    </row>
    <row r="136" spans="1:10" ht="93.75" customHeight="1">
      <c r="A136" s="25"/>
      <c r="B136" s="35">
        <f t="shared" si="6"/>
        <v>4508</v>
      </c>
      <c r="C136" s="22" t="s">
        <v>501</v>
      </c>
      <c r="D136" s="39" t="s">
        <v>502</v>
      </c>
      <c r="E136" s="36" t="s">
        <v>503</v>
      </c>
      <c r="F136" s="21" t="s">
        <v>504</v>
      </c>
      <c r="G136" s="21" t="s">
        <v>505</v>
      </c>
      <c r="H136" s="21">
        <v>118000</v>
      </c>
      <c r="I136" s="21">
        <f t="shared" si="7"/>
        <v>118000</v>
      </c>
      <c r="J136" s="23" t="s">
        <v>16</v>
      </c>
    </row>
    <row r="137" spans="1:10" ht="74.25" customHeight="1">
      <c r="A137" s="25"/>
      <c r="B137" s="35">
        <f t="shared" ref="B137:B197" si="8">+B136+1</f>
        <v>4509</v>
      </c>
      <c r="C137" s="22" t="s">
        <v>506</v>
      </c>
      <c r="D137" s="39" t="s">
        <v>507</v>
      </c>
      <c r="E137" s="36" t="s">
        <v>508</v>
      </c>
      <c r="F137" s="21" t="s">
        <v>509</v>
      </c>
      <c r="G137" s="21" t="s">
        <v>201</v>
      </c>
      <c r="H137" s="21">
        <v>28501.200000000001</v>
      </c>
      <c r="I137" s="21">
        <f t="shared" si="7"/>
        <v>28501.200000000001</v>
      </c>
      <c r="J137" s="23" t="s">
        <v>16</v>
      </c>
    </row>
    <row r="138" spans="1:10" ht="57.75" customHeight="1">
      <c r="A138" s="25"/>
      <c r="B138" s="35">
        <f t="shared" si="8"/>
        <v>4510</v>
      </c>
      <c r="C138" s="22" t="s">
        <v>510</v>
      </c>
      <c r="D138" s="39" t="s">
        <v>511</v>
      </c>
      <c r="E138" s="36" t="s">
        <v>512</v>
      </c>
      <c r="F138" s="21" t="s">
        <v>513</v>
      </c>
      <c r="G138" s="21" t="s">
        <v>514</v>
      </c>
      <c r="H138" s="21">
        <v>165200</v>
      </c>
      <c r="I138" s="21">
        <f t="shared" si="7"/>
        <v>165200</v>
      </c>
      <c r="J138" s="23" t="s">
        <v>16</v>
      </c>
    </row>
    <row r="139" spans="1:10" ht="93.75" customHeight="1">
      <c r="A139" s="25"/>
      <c r="B139" s="35">
        <f t="shared" si="8"/>
        <v>4511</v>
      </c>
      <c r="C139" s="22" t="s">
        <v>515</v>
      </c>
      <c r="D139" s="39" t="s">
        <v>516</v>
      </c>
      <c r="E139" s="36" t="s">
        <v>517</v>
      </c>
      <c r="F139" s="21" t="s">
        <v>518</v>
      </c>
      <c r="G139" s="21" t="s">
        <v>519</v>
      </c>
      <c r="H139" s="21">
        <v>200000</v>
      </c>
      <c r="I139" s="21">
        <f t="shared" si="7"/>
        <v>200000</v>
      </c>
      <c r="J139" s="23" t="s">
        <v>16</v>
      </c>
    </row>
    <row r="140" spans="1:10" ht="81.75" customHeight="1">
      <c r="A140" s="25"/>
      <c r="B140" s="35">
        <f t="shared" si="8"/>
        <v>4512</v>
      </c>
      <c r="C140" s="22" t="s">
        <v>520</v>
      </c>
      <c r="D140" s="39" t="s">
        <v>521</v>
      </c>
      <c r="E140" s="36" t="s">
        <v>522</v>
      </c>
      <c r="F140" s="21" t="s">
        <v>523</v>
      </c>
      <c r="G140" s="21" t="s">
        <v>392</v>
      </c>
      <c r="H140" s="21">
        <v>59000</v>
      </c>
      <c r="I140" s="21">
        <f t="shared" si="7"/>
        <v>59000</v>
      </c>
      <c r="J140" s="23" t="s">
        <v>16</v>
      </c>
    </row>
    <row r="141" spans="1:10" ht="112.5" customHeight="1">
      <c r="A141" s="25"/>
      <c r="B141" s="35">
        <f t="shared" si="8"/>
        <v>4513</v>
      </c>
      <c r="C141" s="22" t="s">
        <v>524</v>
      </c>
      <c r="D141" s="39" t="s">
        <v>525</v>
      </c>
      <c r="E141" s="36" t="s">
        <v>526</v>
      </c>
      <c r="F141" s="21" t="s">
        <v>527</v>
      </c>
      <c r="G141" s="23">
        <v>45407</v>
      </c>
      <c r="H141" s="21">
        <v>295000</v>
      </c>
      <c r="I141" s="21">
        <f t="shared" si="7"/>
        <v>295000</v>
      </c>
      <c r="J141" s="23" t="s">
        <v>16</v>
      </c>
    </row>
    <row r="142" spans="1:10" ht="93.75" customHeight="1">
      <c r="A142" s="25"/>
      <c r="B142" s="35">
        <f t="shared" si="8"/>
        <v>4514</v>
      </c>
      <c r="C142" s="22" t="s">
        <v>528</v>
      </c>
      <c r="D142" s="39" t="s">
        <v>485</v>
      </c>
      <c r="E142" s="36" t="s">
        <v>529</v>
      </c>
      <c r="F142" s="21" t="s">
        <v>66</v>
      </c>
      <c r="G142" s="21"/>
      <c r="H142" s="21">
        <v>6240135.2400000002</v>
      </c>
      <c r="I142" s="21">
        <f t="shared" si="7"/>
        <v>6240135.2400000002</v>
      </c>
      <c r="J142" s="23" t="s">
        <v>16</v>
      </c>
    </row>
    <row r="143" spans="1:10" ht="64.5" customHeight="1">
      <c r="A143" s="25"/>
      <c r="B143" s="35">
        <f t="shared" si="8"/>
        <v>4515</v>
      </c>
      <c r="C143" s="22" t="s">
        <v>530</v>
      </c>
      <c r="D143" s="39" t="s">
        <v>531</v>
      </c>
      <c r="E143" s="36" t="s">
        <v>532</v>
      </c>
      <c r="F143" s="21" t="s">
        <v>533</v>
      </c>
      <c r="G143" s="21" t="s">
        <v>534</v>
      </c>
      <c r="H143" s="21">
        <v>754492</v>
      </c>
      <c r="I143" s="21">
        <f t="shared" si="7"/>
        <v>754492</v>
      </c>
      <c r="J143" s="23" t="s">
        <v>16</v>
      </c>
    </row>
    <row r="144" spans="1:10" ht="121.5" customHeight="1">
      <c r="A144" s="25"/>
      <c r="B144" s="35">
        <f t="shared" si="8"/>
        <v>4516</v>
      </c>
      <c r="C144" s="22" t="s">
        <v>535</v>
      </c>
      <c r="D144" s="39" t="s">
        <v>230</v>
      </c>
      <c r="E144" s="36" t="s">
        <v>536</v>
      </c>
      <c r="F144" s="21" t="s">
        <v>537</v>
      </c>
      <c r="G144" s="21" t="s">
        <v>538</v>
      </c>
      <c r="H144" s="21">
        <v>1062000</v>
      </c>
      <c r="I144" s="21">
        <f t="shared" si="7"/>
        <v>1062000</v>
      </c>
      <c r="J144" s="23" t="s">
        <v>16</v>
      </c>
    </row>
    <row r="145" spans="1:10" ht="83.25" customHeight="1">
      <c r="A145" s="25"/>
      <c r="B145" s="35">
        <f t="shared" si="8"/>
        <v>4517</v>
      </c>
      <c r="C145" s="22" t="s">
        <v>539</v>
      </c>
      <c r="D145" s="39" t="s">
        <v>85</v>
      </c>
      <c r="E145" s="36" t="s">
        <v>540</v>
      </c>
      <c r="F145" s="21" t="s">
        <v>541</v>
      </c>
      <c r="G145" s="21" t="s">
        <v>542</v>
      </c>
      <c r="H145" s="21">
        <v>3388352.19</v>
      </c>
      <c r="I145" s="21">
        <f t="shared" si="7"/>
        <v>3388352.19</v>
      </c>
      <c r="J145" s="23" t="s">
        <v>16</v>
      </c>
    </row>
    <row r="146" spans="1:10" ht="119.25" customHeight="1">
      <c r="A146" s="25"/>
      <c r="B146" s="35">
        <f t="shared" si="8"/>
        <v>4518</v>
      </c>
      <c r="C146" s="22" t="s">
        <v>543</v>
      </c>
      <c r="D146" s="39" t="s">
        <v>544</v>
      </c>
      <c r="E146" s="36" t="s">
        <v>545</v>
      </c>
      <c r="F146" s="21" t="s">
        <v>546</v>
      </c>
      <c r="G146" s="21" t="s">
        <v>387</v>
      </c>
      <c r="H146" s="21">
        <v>13312159.199999999</v>
      </c>
      <c r="I146" s="21">
        <f t="shared" si="7"/>
        <v>13312159.199999999</v>
      </c>
      <c r="J146" s="23" t="s">
        <v>16</v>
      </c>
    </row>
    <row r="147" spans="1:10" ht="84.75" customHeight="1">
      <c r="A147" s="25"/>
      <c r="B147" s="35">
        <f t="shared" si="8"/>
        <v>4519</v>
      </c>
      <c r="C147" s="22" t="s">
        <v>547</v>
      </c>
      <c r="D147" s="39" t="s">
        <v>94</v>
      </c>
      <c r="E147" s="36" t="s">
        <v>548</v>
      </c>
      <c r="F147" s="21" t="s">
        <v>66</v>
      </c>
      <c r="G147" s="21"/>
      <c r="H147" s="21">
        <v>13494439.49</v>
      </c>
      <c r="I147" s="21">
        <f t="shared" si="7"/>
        <v>13494439.49</v>
      </c>
      <c r="J147" s="23" t="s">
        <v>16</v>
      </c>
    </row>
    <row r="148" spans="1:10" ht="84.75" customHeight="1">
      <c r="A148" s="25"/>
      <c r="B148" s="35">
        <f t="shared" si="8"/>
        <v>4520</v>
      </c>
      <c r="C148" s="22" t="s">
        <v>549</v>
      </c>
      <c r="D148" s="39" t="s">
        <v>550</v>
      </c>
      <c r="E148" s="36" t="s">
        <v>551</v>
      </c>
      <c r="F148" s="21" t="s">
        <v>552</v>
      </c>
      <c r="G148" s="21" t="s">
        <v>553</v>
      </c>
      <c r="H148" s="21">
        <v>83105.710000000006</v>
      </c>
      <c r="I148" s="21">
        <f t="shared" si="7"/>
        <v>83105.710000000006</v>
      </c>
      <c r="J148" s="23" t="s">
        <v>16</v>
      </c>
    </row>
    <row r="149" spans="1:10" ht="118.5" customHeight="1">
      <c r="A149" s="25"/>
      <c r="B149" s="35">
        <f t="shared" si="8"/>
        <v>4521</v>
      </c>
      <c r="C149" s="22" t="s">
        <v>554</v>
      </c>
      <c r="D149" s="39" t="s">
        <v>555</v>
      </c>
      <c r="E149" s="36" t="s">
        <v>556</v>
      </c>
      <c r="F149" s="21" t="s">
        <v>557</v>
      </c>
      <c r="G149" s="21" t="s">
        <v>102</v>
      </c>
      <c r="H149" s="21">
        <v>826000</v>
      </c>
      <c r="I149" s="21">
        <f t="shared" si="7"/>
        <v>826000</v>
      </c>
      <c r="J149" s="23" t="s">
        <v>16</v>
      </c>
    </row>
    <row r="150" spans="1:10" ht="85.5" customHeight="1">
      <c r="A150" s="25"/>
      <c r="B150" s="35">
        <f t="shared" si="8"/>
        <v>4522</v>
      </c>
      <c r="C150" s="22" t="s">
        <v>558</v>
      </c>
      <c r="D150" s="39" t="s">
        <v>559</v>
      </c>
      <c r="E150" s="36" t="s">
        <v>560</v>
      </c>
      <c r="F150" s="21" t="s">
        <v>561</v>
      </c>
      <c r="G150" s="21" t="s">
        <v>448</v>
      </c>
      <c r="H150" s="21">
        <v>467745.75</v>
      </c>
      <c r="I150" s="21">
        <f t="shared" si="7"/>
        <v>467745.75</v>
      </c>
      <c r="J150" s="23" t="s">
        <v>16</v>
      </c>
    </row>
    <row r="151" spans="1:10" ht="87" customHeight="1">
      <c r="A151" s="25"/>
      <c r="B151" s="35">
        <f t="shared" si="8"/>
        <v>4523</v>
      </c>
      <c r="C151" s="22" t="s">
        <v>562</v>
      </c>
      <c r="D151" s="39" t="s">
        <v>563</v>
      </c>
      <c r="E151" s="36" t="s">
        <v>564</v>
      </c>
      <c r="F151" s="21" t="s">
        <v>565</v>
      </c>
      <c r="G151" s="21" t="s">
        <v>566</v>
      </c>
      <c r="H151" s="21">
        <v>226560</v>
      </c>
      <c r="I151" s="21">
        <f t="shared" si="7"/>
        <v>226560</v>
      </c>
      <c r="J151" s="23" t="s">
        <v>16</v>
      </c>
    </row>
    <row r="152" spans="1:10" ht="84" customHeight="1">
      <c r="A152" s="25"/>
      <c r="B152" s="35">
        <f t="shared" si="8"/>
        <v>4524</v>
      </c>
      <c r="C152" s="22" t="s">
        <v>567</v>
      </c>
      <c r="D152" s="39" t="s">
        <v>97</v>
      </c>
      <c r="E152" s="36" t="s">
        <v>568</v>
      </c>
      <c r="F152" s="21" t="s">
        <v>66</v>
      </c>
      <c r="G152" s="21"/>
      <c r="H152" s="21">
        <v>6240135.2400000002</v>
      </c>
      <c r="I152" s="21">
        <f t="shared" si="7"/>
        <v>6240135.2400000002</v>
      </c>
      <c r="J152" s="23" t="s">
        <v>16</v>
      </c>
    </row>
    <row r="153" spans="1:10" ht="77.25" customHeight="1">
      <c r="A153" s="25"/>
      <c r="B153" s="35">
        <f t="shared" si="8"/>
        <v>4525</v>
      </c>
      <c r="C153" s="22" t="s">
        <v>569</v>
      </c>
      <c r="D153" s="39" t="s">
        <v>54</v>
      </c>
      <c r="E153" s="36" t="s">
        <v>570</v>
      </c>
      <c r="F153" s="21"/>
      <c r="G153" s="21"/>
      <c r="H153" s="21">
        <v>3163862.64</v>
      </c>
      <c r="I153" s="21">
        <f t="shared" si="7"/>
        <v>3163862.64</v>
      </c>
      <c r="J153" s="23" t="s">
        <v>16</v>
      </c>
    </row>
    <row r="154" spans="1:10" ht="63.75" customHeight="1">
      <c r="A154" s="25"/>
      <c r="B154" s="35">
        <f t="shared" si="8"/>
        <v>4526</v>
      </c>
      <c r="C154" s="22" t="s">
        <v>571</v>
      </c>
      <c r="D154" s="39" t="s">
        <v>85</v>
      </c>
      <c r="E154" s="36" t="s">
        <v>572</v>
      </c>
      <c r="F154" s="21" t="s">
        <v>573</v>
      </c>
      <c r="G154" s="21" t="s">
        <v>574</v>
      </c>
      <c r="H154" s="21">
        <v>4604378.87</v>
      </c>
      <c r="I154" s="21">
        <f t="shared" si="7"/>
        <v>4604378.87</v>
      </c>
      <c r="J154" s="23" t="s">
        <v>16</v>
      </c>
    </row>
    <row r="155" spans="1:10" ht="85.5" customHeight="1">
      <c r="A155" s="25"/>
      <c r="B155" s="35">
        <f t="shared" si="8"/>
        <v>4527</v>
      </c>
      <c r="C155" s="22" t="s">
        <v>575</v>
      </c>
      <c r="D155" s="39" t="s">
        <v>576</v>
      </c>
      <c r="E155" s="36" t="s">
        <v>577</v>
      </c>
      <c r="F155" s="21" t="s">
        <v>66</v>
      </c>
      <c r="G155" s="21"/>
      <c r="H155" s="21">
        <v>6240135.2400000002</v>
      </c>
      <c r="I155" s="21">
        <f t="shared" si="7"/>
        <v>6240135.2400000002</v>
      </c>
      <c r="J155" s="23" t="s">
        <v>16</v>
      </c>
    </row>
    <row r="156" spans="1:10" ht="139.5" customHeight="1">
      <c r="A156" s="25"/>
      <c r="B156" s="35">
        <f t="shared" si="8"/>
        <v>4528</v>
      </c>
      <c r="C156" s="22" t="s">
        <v>578</v>
      </c>
      <c r="D156" s="39" t="s">
        <v>579</v>
      </c>
      <c r="E156" s="36" t="s">
        <v>580</v>
      </c>
      <c r="F156" s="21" t="s">
        <v>581</v>
      </c>
      <c r="G156" s="21" t="s">
        <v>292</v>
      </c>
      <c r="H156" s="21">
        <v>177000</v>
      </c>
      <c r="I156" s="21">
        <f t="shared" si="7"/>
        <v>177000</v>
      </c>
      <c r="J156" s="23" t="s">
        <v>16</v>
      </c>
    </row>
    <row r="157" spans="1:10" ht="72" customHeight="1">
      <c r="A157" s="25"/>
      <c r="B157" s="35">
        <f t="shared" si="8"/>
        <v>4529</v>
      </c>
      <c r="C157" s="22" t="s">
        <v>582</v>
      </c>
      <c r="D157" s="39" t="s">
        <v>583</v>
      </c>
      <c r="E157" s="36" t="s">
        <v>584</v>
      </c>
      <c r="F157" s="21" t="s">
        <v>585</v>
      </c>
      <c r="G157" s="21" t="s">
        <v>155</v>
      </c>
      <c r="H157" s="21">
        <v>295000</v>
      </c>
      <c r="I157" s="21">
        <f t="shared" si="7"/>
        <v>295000</v>
      </c>
      <c r="J157" s="23" t="s">
        <v>16</v>
      </c>
    </row>
    <row r="158" spans="1:10" ht="72" customHeight="1">
      <c r="A158" s="25"/>
      <c r="B158" s="35">
        <f t="shared" si="8"/>
        <v>4530</v>
      </c>
      <c r="C158" s="22" t="s">
        <v>586</v>
      </c>
      <c r="D158" s="39" t="s">
        <v>587</v>
      </c>
      <c r="E158" s="36" t="s">
        <v>588</v>
      </c>
      <c r="F158" s="21" t="s">
        <v>589</v>
      </c>
      <c r="G158" s="21" t="s">
        <v>448</v>
      </c>
      <c r="H158" s="21">
        <v>1498209.49</v>
      </c>
      <c r="I158" s="21">
        <f t="shared" si="7"/>
        <v>1498209.49</v>
      </c>
      <c r="J158" s="23" t="s">
        <v>16</v>
      </c>
    </row>
    <row r="159" spans="1:10" ht="122.25" customHeight="1">
      <c r="A159" s="25"/>
      <c r="B159" s="35">
        <f t="shared" si="8"/>
        <v>4531</v>
      </c>
      <c r="C159" s="22" t="s">
        <v>590</v>
      </c>
      <c r="D159" s="39" t="s">
        <v>591</v>
      </c>
      <c r="E159" s="36" t="s">
        <v>592</v>
      </c>
      <c r="F159" s="21" t="s">
        <v>593</v>
      </c>
      <c r="G159" s="21" t="s">
        <v>448</v>
      </c>
      <c r="H159" s="21">
        <v>1395350</v>
      </c>
      <c r="I159" s="21">
        <f t="shared" si="7"/>
        <v>1395350</v>
      </c>
      <c r="J159" s="23" t="s">
        <v>16</v>
      </c>
    </row>
    <row r="160" spans="1:10" ht="96.75" customHeight="1">
      <c r="A160" s="25"/>
      <c r="B160" s="35">
        <f t="shared" si="8"/>
        <v>4532</v>
      </c>
      <c r="C160" s="22" t="s">
        <v>594</v>
      </c>
      <c r="D160" s="39" t="s">
        <v>595</v>
      </c>
      <c r="E160" s="36" t="s">
        <v>596</v>
      </c>
      <c r="F160" s="21" t="s">
        <v>597</v>
      </c>
      <c r="G160" s="21" t="s">
        <v>538</v>
      </c>
      <c r="H160" s="21">
        <v>236000</v>
      </c>
      <c r="I160" s="21">
        <f t="shared" si="7"/>
        <v>236000</v>
      </c>
      <c r="J160" s="23" t="s">
        <v>16</v>
      </c>
    </row>
    <row r="161" spans="1:10" ht="85.5" customHeight="1">
      <c r="A161" s="25"/>
      <c r="B161" s="35">
        <f t="shared" si="8"/>
        <v>4533</v>
      </c>
      <c r="C161" s="22" t="s">
        <v>598</v>
      </c>
      <c r="D161" s="39" t="s">
        <v>599</v>
      </c>
      <c r="E161" s="36" t="s">
        <v>600</v>
      </c>
      <c r="F161" s="21" t="s">
        <v>601</v>
      </c>
      <c r="G161" s="21" t="s">
        <v>102</v>
      </c>
      <c r="H161" s="21">
        <v>88500</v>
      </c>
      <c r="I161" s="21">
        <f t="shared" si="7"/>
        <v>88500</v>
      </c>
      <c r="J161" s="23" t="s">
        <v>16</v>
      </c>
    </row>
    <row r="162" spans="1:10" ht="72.75" customHeight="1">
      <c r="A162" s="25"/>
      <c r="B162" s="35">
        <f t="shared" si="8"/>
        <v>4534</v>
      </c>
      <c r="C162" s="22" t="s">
        <v>602</v>
      </c>
      <c r="D162" s="39" t="s">
        <v>127</v>
      </c>
      <c r="E162" s="36" t="s">
        <v>603</v>
      </c>
      <c r="F162" s="21" t="s">
        <v>604</v>
      </c>
      <c r="G162" s="21" t="s">
        <v>605</v>
      </c>
      <c r="H162" s="21">
        <v>1207034.2</v>
      </c>
      <c r="I162" s="21">
        <f t="shared" si="7"/>
        <v>1207034.2</v>
      </c>
      <c r="J162" s="23" t="s">
        <v>16</v>
      </c>
    </row>
    <row r="163" spans="1:10" ht="54" customHeight="1">
      <c r="A163" s="25"/>
      <c r="B163" s="35">
        <f t="shared" si="8"/>
        <v>4535</v>
      </c>
      <c r="C163" s="22" t="s">
        <v>606</v>
      </c>
      <c r="D163" s="39" t="s">
        <v>607</v>
      </c>
      <c r="E163" s="36" t="s">
        <v>608</v>
      </c>
      <c r="F163" s="21" t="s">
        <v>593</v>
      </c>
      <c r="G163" s="21" t="s">
        <v>448</v>
      </c>
      <c r="H163" s="21">
        <v>351640</v>
      </c>
      <c r="I163" s="21">
        <f t="shared" si="7"/>
        <v>351640</v>
      </c>
      <c r="J163" s="23" t="s">
        <v>16</v>
      </c>
    </row>
    <row r="164" spans="1:10" ht="78.75" customHeight="1">
      <c r="A164" s="25"/>
      <c r="B164" s="35">
        <f t="shared" si="8"/>
        <v>4536</v>
      </c>
      <c r="C164" s="22" t="s">
        <v>609</v>
      </c>
      <c r="D164" s="39" t="s">
        <v>610</v>
      </c>
      <c r="E164" s="36" t="s">
        <v>611</v>
      </c>
      <c r="F164" s="21"/>
      <c r="G164" s="21"/>
      <c r="H164" s="21">
        <v>3164190.22</v>
      </c>
      <c r="I164" s="21">
        <f t="shared" si="7"/>
        <v>3164190.22</v>
      </c>
      <c r="J164" s="23" t="s">
        <v>16</v>
      </c>
    </row>
    <row r="165" spans="1:10" ht="93.75" customHeight="1">
      <c r="A165" s="25"/>
      <c r="B165" s="35">
        <f t="shared" si="8"/>
        <v>4537</v>
      </c>
      <c r="C165" s="22" t="s">
        <v>612</v>
      </c>
      <c r="D165" s="39" t="s">
        <v>613</v>
      </c>
      <c r="E165" s="36" t="s">
        <v>614</v>
      </c>
      <c r="F165" s="21"/>
      <c r="G165" s="21"/>
      <c r="H165" s="21">
        <v>61139679.060000002</v>
      </c>
      <c r="I165" s="21">
        <f t="shared" si="7"/>
        <v>61139679.060000002</v>
      </c>
      <c r="J165" s="23" t="s">
        <v>16</v>
      </c>
    </row>
    <row r="166" spans="1:10" ht="57" customHeight="1">
      <c r="A166" s="25"/>
      <c r="B166" s="35">
        <f t="shared" si="8"/>
        <v>4538</v>
      </c>
      <c r="C166" s="22" t="s">
        <v>615</v>
      </c>
      <c r="D166" s="39" t="s">
        <v>616</v>
      </c>
      <c r="E166" s="36" t="s">
        <v>617</v>
      </c>
      <c r="F166" s="21" t="s">
        <v>618</v>
      </c>
      <c r="G166" s="21" t="s">
        <v>392</v>
      </c>
      <c r="H166" s="21">
        <v>2509588.92</v>
      </c>
      <c r="I166" s="21">
        <f t="shared" si="7"/>
        <v>2509588.92</v>
      </c>
      <c r="J166" s="23" t="s">
        <v>16</v>
      </c>
    </row>
    <row r="167" spans="1:10" ht="86.25" customHeight="1">
      <c r="A167" s="25"/>
      <c r="B167" s="35">
        <f t="shared" si="8"/>
        <v>4539</v>
      </c>
      <c r="C167" s="22" t="s">
        <v>619</v>
      </c>
      <c r="D167" s="39" t="s">
        <v>450</v>
      </c>
      <c r="E167" s="36" t="s">
        <v>620</v>
      </c>
      <c r="F167" s="21" t="s">
        <v>621</v>
      </c>
      <c r="G167" s="21" t="s">
        <v>538</v>
      </c>
      <c r="H167" s="21">
        <v>1770000</v>
      </c>
      <c r="I167" s="21">
        <f t="shared" si="7"/>
        <v>1770000</v>
      </c>
      <c r="J167" s="23" t="s">
        <v>16</v>
      </c>
    </row>
    <row r="168" spans="1:10" ht="124.5" customHeight="1">
      <c r="A168" s="25"/>
      <c r="B168" s="35">
        <f t="shared" si="8"/>
        <v>4540</v>
      </c>
      <c r="C168" s="22" t="s">
        <v>622</v>
      </c>
      <c r="D168" s="39" t="s">
        <v>623</v>
      </c>
      <c r="E168" s="36" t="s">
        <v>624</v>
      </c>
      <c r="F168" s="21" t="s">
        <v>625</v>
      </c>
      <c r="G168" s="21" t="s">
        <v>448</v>
      </c>
      <c r="H168" s="21">
        <v>17173580.989999998</v>
      </c>
      <c r="I168" s="21">
        <f t="shared" si="7"/>
        <v>17173580.989999998</v>
      </c>
      <c r="J168" s="23" t="s">
        <v>16</v>
      </c>
    </row>
    <row r="169" spans="1:10" ht="81" customHeight="1">
      <c r="A169" s="25"/>
      <c r="B169" s="35">
        <f t="shared" si="8"/>
        <v>4541</v>
      </c>
      <c r="C169" s="22" t="s">
        <v>626</v>
      </c>
      <c r="D169" s="39" t="s">
        <v>627</v>
      </c>
      <c r="E169" s="36" t="s">
        <v>628</v>
      </c>
      <c r="F169" s="21" t="s">
        <v>629</v>
      </c>
      <c r="G169" s="21" t="s">
        <v>168</v>
      </c>
      <c r="H169" s="21">
        <v>52689.83</v>
      </c>
      <c r="I169" s="21">
        <f t="shared" si="7"/>
        <v>52689.83</v>
      </c>
      <c r="J169" s="23" t="s">
        <v>16</v>
      </c>
    </row>
    <row r="170" spans="1:10" ht="79.5" customHeight="1">
      <c r="A170" s="25"/>
      <c r="B170" s="35">
        <f t="shared" si="8"/>
        <v>4542</v>
      </c>
      <c r="C170" s="22" t="s">
        <v>630</v>
      </c>
      <c r="D170" s="39" t="s">
        <v>97</v>
      </c>
      <c r="E170" s="36" t="s">
        <v>631</v>
      </c>
      <c r="F170" s="21" t="s">
        <v>66</v>
      </c>
      <c r="G170" s="21"/>
      <c r="H170" s="21">
        <v>8280034.6900000004</v>
      </c>
      <c r="I170" s="21">
        <f t="shared" si="7"/>
        <v>8280034.6900000004</v>
      </c>
      <c r="J170" s="23" t="s">
        <v>16</v>
      </c>
    </row>
    <row r="171" spans="1:10" ht="102" customHeight="1">
      <c r="A171" s="25"/>
      <c r="B171" s="35">
        <f t="shared" si="8"/>
        <v>4543</v>
      </c>
      <c r="C171" s="22" t="s">
        <v>632</v>
      </c>
      <c r="D171" s="39" t="s">
        <v>633</v>
      </c>
      <c r="E171" s="36" t="s">
        <v>634</v>
      </c>
      <c r="F171" s="21"/>
      <c r="G171" s="21"/>
      <c r="H171" s="21">
        <v>35448915.899999999</v>
      </c>
      <c r="I171" s="21">
        <f t="shared" si="7"/>
        <v>35448915.899999999</v>
      </c>
      <c r="J171" s="23" t="s">
        <v>16</v>
      </c>
    </row>
    <row r="172" spans="1:10" ht="51.75" customHeight="1">
      <c r="A172" s="25"/>
      <c r="B172" s="35">
        <f t="shared" si="8"/>
        <v>4544</v>
      </c>
      <c r="C172" s="22" t="s">
        <v>635</v>
      </c>
      <c r="D172" s="39" t="s">
        <v>636</v>
      </c>
      <c r="E172" s="36" t="s">
        <v>637</v>
      </c>
      <c r="F172" s="21" t="s">
        <v>638</v>
      </c>
      <c r="G172" s="21" t="s">
        <v>538</v>
      </c>
      <c r="H172" s="21">
        <v>11181.92</v>
      </c>
      <c r="I172" s="21">
        <f t="shared" si="7"/>
        <v>11181.92</v>
      </c>
      <c r="J172" s="23" t="s">
        <v>16</v>
      </c>
    </row>
    <row r="173" spans="1:10" ht="108.75" customHeight="1">
      <c r="A173" s="25"/>
      <c r="B173" s="35">
        <f t="shared" si="8"/>
        <v>4545</v>
      </c>
      <c r="C173" s="22" t="s">
        <v>639</v>
      </c>
      <c r="D173" s="39" t="s">
        <v>640</v>
      </c>
      <c r="E173" s="36" t="s">
        <v>641</v>
      </c>
      <c r="F173" s="21" t="s">
        <v>642</v>
      </c>
      <c r="G173" s="21" t="s">
        <v>643</v>
      </c>
      <c r="H173" s="21">
        <v>590000</v>
      </c>
      <c r="I173" s="21">
        <f t="shared" si="7"/>
        <v>590000</v>
      </c>
      <c r="J173" s="23" t="s">
        <v>16</v>
      </c>
    </row>
    <row r="174" spans="1:10" ht="134.25" customHeight="1">
      <c r="A174" s="25"/>
      <c r="B174" s="35">
        <f t="shared" si="8"/>
        <v>4546</v>
      </c>
      <c r="C174" s="22" t="s">
        <v>644</v>
      </c>
      <c r="D174" s="39" t="s">
        <v>219</v>
      </c>
      <c r="E174" s="36" t="s">
        <v>645</v>
      </c>
      <c r="F174" s="21" t="s">
        <v>646</v>
      </c>
      <c r="G174" s="21" t="s">
        <v>448</v>
      </c>
      <c r="H174" s="21">
        <v>88500</v>
      </c>
      <c r="I174" s="21">
        <f t="shared" si="7"/>
        <v>88500</v>
      </c>
      <c r="J174" s="23" t="s">
        <v>16</v>
      </c>
    </row>
    <row r="175" spans="1:10" ht="46.5" customHeight="1">
      <c r="A175" s="25"/>
      <c r="B175" s="35">
        <f t="shared" si="8"/>
        <v>4547</v>
      </c>
      <c r="C175" s="22" t="s">
        <v>647</v>
      </c>
      <c r="D175" s="39" t="s">
        <v>648</v>
      </c>
      <c r="E175" s="36" t="s">
        <v>649</v>
      </c>
      <c r="F175" s="21" t="s">
        <v>650</v>
      </c>
      <c r="G175" s="21" t="s">
        <v>448</v>
      </c>
      <c r="H175" s="21">
        <v>6254.94</v>
      </c>
      <c r="I175" s="21">
        <f t="shared" si="7"/>
        <v>6254.94</v>
      </c>
      <c r="J175" s="23" t="s">
        <v>16</v>
      </c>
    </row>
    <row r="176" spans="1:10" ht="88.5" customHeight="1">
      <c r="A176" s="25"/>
      <c r="B176" s="35">
        <f t="shared" si="8"/>
        <v>4548</v>
      </c>
      <c r="C176" s="22" t="s">
        <v>651</v>
      </c>
      <c r="D176" s="39" t="s">
        <v>652</v>
      </c>
      <c r="E176" s="36" t="s">
        <v>653</v>
      </c>
      <c r="F176" s="21" t="s">
        <v>654</v>
      </c>
      <c r="G176" s="21" t="s">
        <v>354</v>
      </c>
      <c r="H176" s="21">
        <v>295000</v>
      </c>
      <c r="I176" s="21">
        <f t="shared" si="7"/>
        <v>295000</v>
      </c>
      <c r="J176" s="23" t="s">
        <v>16</v>
      </c>
    </row>
    <row r="177" spans="1:10" ht="93.75" customHeight="1">
      <c r="A177" s="25"/>
      <c r="B177" s="35">
        <f t="shared" si="8"/>
        <v>4549</v>
      </c>
      <c r="C177" s="22" t="s">
        <v>655</v>
      </c>
      <c r="D177" s="39" t="s">
        <v>656</v>
      </c>
      <c r="E177" s="36" t="s">
        <v>657</v>
      </c>
      <c r="F177" s="21" t="s">
        <v>66</v>
      </c>
      <c r="G177" s="21"/>
      <c r="H177" s="21">
        <v>10269008.689999999</v>
      </c>
      <c r="I177" s="21">
        <f t="shared" si="7"/>
        <v>10269008.689999999</v>
      </c>
      <c r="J177" s="23" t="s">
        <v>16</v>
      </c>
    </row>
    <row r="178" spans="1:10" ht="85.5" customHeight="1">
      <c r="A178" s="25"/>
      <c r="B178" s="35">
        <f t="shared" si="8"/>
        <v>4550</v>
      </c>
      <c r="C178" s="22" t="s">
        <v>658</v>
      </c>
      <c r="D178" s="39" t="s">
        <v>659</v>
      </c>
      <c r="E178" s="36" t="s">
        <v>660</v>
      </c>
      <c r="F178" s="21" t="s">
        <v>66</v>
      </c>
      <c r="G178" s="21"/>
      <c r="H178" s="21">
        <v>1060582.73</v>
      </c>
      <c r="I178" s="21">
        <f t="shared" si="7"/>
        <v>1060582.73</v>
      </c>
      <c r="J178" s="23" t="s">
        <v>16</v>
      </c>
    </row>
    <row r="179" spans="1:10" ht="102" customHeight="1">
      <c r="A179" s="25"/>
      <c r="B179" s="35">
        <f t="shared" si="8"/>
        <v>4551</v>
      </c>
      <c r="C179" s="22" t="s">
        <v>661</v>
      </c>
      <c r="D179" s="39" t="s">
        <v>662</v>
      </c>
      <c r="E179" s="36" t="s">
        <v>663</v>
      </c>
      <c r="F179" s="21" t="s">
        <v>664</v>
      </c>
      <c r="G179" s="21" t="s">
        <v>392</v>
      </c>
      <c r="H179" s="21">
        <v>30326</v>
      </c>
      <c r="I179" s="21">
        <f t="shared" si="7"/>
        <v>30326</v>
      </c>
      <c r="J179" s="23" t="s">
        <v>16</v>
      </c>
    </row>
    <row r="180" spans="1:10" ht="63.75" customHeight="1">
      <c r="A180" s="25"/>
      <c r="B180" s="35">
        <f t="shared" si="8"/>
        <v>4552</v>
      </c>
      <c r="C180" s="22" t="s">
        <v>665</v>
      </c>
      <c r="D180" s="39" t="s">
        <v>666</v>
      </c>
      <c r="E180" s="36" t="s">
        <v>667</v>
      </c>
      <c r="F180" s="21" t="s">
        <v>66</v>
      </c>
      <c r="G180" s="21"/>
      <c r="H180" s="21">
        <v>57245570.039999999</v>
      </c>
      <c r="I180" s="21">
        <f t="shared" si="7"/>
        <v>57245570.039999999</v>
      </c>
      <c r="J180" s="23" t="s">
        <v>16</v>
      </c>
    </row>
    <row r="181" spans="1:10" ht="47.25" customHeight="1">
      <c r="A181" s="25"/>
      <c r="B181" s="35">
        <f t="shared" si="8"/>
        <v>4553</v>
      </c>
      <c r="C181" s="22" t="s">
        <v>668</v>
      </c>
      <c r="D181" s="39" t="s">
        <v>511</v>
      </c>
      <c r="E181" s="36" t="s">
        <v>669</v>
      </c>
      <c r="F181" s="21" t="s">
        <v>670</v>
      </c>
      <c r="G181" s="21" t="s">
        <v>671</v>
      </c>
      <c r="H181" s="21">
        <v>94400</v>
      </c>
      <c r="I181" s="21">
        <f t="shared" si="7"/>
        <v>94400</v>
      </c>
      <c r="J181" s="23" t="s">
        <v>16</v>
      </c>
    </row>
    <row r="182" spans="1:10" ht="131.25" customHeight="1">
      <c r="A182" s="25"/>
      <c r="B182" s="35">
        <f t="shared" si="8"/>
        <v>4554</v>
      </c>
      <c r="C182" s="22" t="s">
        <v>672</v>
      </c>
      <c r="D182" s="39" t="s">
        <v>673</v>
      </c>
      <c r="E182" s="36" t="s">
        <v>674</v>
      </c>
      <c r="F182" s="21" t="s">
        <v>675</v>
      </c>
      <c r="G182" s="21" t="s">
        <v>676</v>
      </c>
      <c r="H182" s="21">
        <v>16104.6</v>
      </c>
      <c r="I182" s="21">
        <f t="shared" si="7"/>
        <v>16104.6</v>
      </c>
      <c r="J182" s="23" t="s">
        <v>16</v>
      </c>
    </row>
    <row r="183" spans="1:10" ht="83.25" customHeight="1">
      <c r="A183" s="25"/>
      <c r="B183" s="35">
        <f t="shared" si="8"/>
        <v>4555</v>
      </c>
      <c r="C183" s="22" t="s">
        <v>677</v>
      </c>
      <c r="D183" s="39" t="s">
        <v>678</v>
      </c>
      <c r="E183" s="36" t="s">
        <v>679</v>
      </c>
      <c r="F183" s="21" t="s">
        <v>680</v>
      </c>
      <c r="G183" s="21" t="s">
        <v>681</v>
      </c>
      <c r="H183" s="21">
        <v>59000</v>
      </c>
      <c r="I183" s="21">
        <f t="shared" si="7"/>
        <v>59000</v>
      </c>
      <c r="J183" s="23" t="s">
        <v>16</v>
      </c>
    </row>
    <row r="184" spans="1:10" ht="99.75" customHeight="1">
      <c r="A184" s="25"/>
      <c r="B184" s="35">
        <f t="shared" si="8"/>
        <v>4556</v>
      </c>
      <c r="C184" s="22" t="s">
        <v>682</v>
      </c>
      <c r="D184" s="39" t="s">
        <v>683</v>
      </c>
      <c r="E184" s="36" t="s">
        <v>684</v>
      </c>
      <c r="F184" s="21" t="s">
        <v>685</v>
      </c>
      <c r="G184" s="21" t="s">
        <v>155</v>
      </c>
      <c r="H184" s="21">
        <v>82600</v>
      </c>
      <c r="I184" s="21">
        <f t="shared" ref="I184:I197" si="9">+H184</f>
        <v>82600</v>
      </c>
      <c r="J184" s="23" t="s">
        <v>16</v>
      </c>
    </row>
    <row r="185" spans="1:10" ht="96.75" customHeight="1">
      <c r="A185" s="25"/>
      <c r="B185" s="35">
        <f t="shared" si="8"/>
        <v>4557</v>
      </c>
      <c r="C185" s="22" t="s">
        <v>686</v>
      </c>
      <c r="D185" s="39" t="s">
        <v>687</v>
      </c>
      <c r="E185" s="36" t="s">
        <v>688</v>
      </c>
      <c r="F185" s="21" t="s">
        <v>689</v>
      </c>
      <c r="G185" s="21" t="s">
        <v>201</v>
      </c>
      <c r="H185" s="21">
        <v>118000</v>
      </c>
      <c r="I185" s="21">
        <f t="shared" si="9"/>
        <v>118000</v>
      </c>
      <c r="J185" s="23" t="s">
        <v>16</v>
      </c>
    </row>
    <row r="186" spans="1:10" ht="41.25" customHeight="1">
      <c r="A186" s="25"/>
      <c r="B186" s="35">
        <f t="shared" si="8"/>
        <v>4558</v>
      </c>
      <c r="C186" s="22" t="s">
        <v>690</v>
      </c>
      <c r="D186" s="39" t="s">
        <v>691</v>
      </c>
      <c r="E186" s="36" t="s">
        <v>692</v>
      </c>
      <c r="F186" s="21" t="s">
        <v>693</v>
      </c>
      <c r="G186" s="21" t="s">
        <v>694</v>
      </c>
      <c r="H186" s="21">
        <v>99153.91</v>
      </c>
      <c r="I186" s="21">
        <f t="shared" si="9"/>
        <v>99153.91</v>
      </c>
      <c r="J186" s="23" t="s">
        <v>16</v>
      </c>
    </row>
    <row r="187" spans="1:10" ht="62.25" customHeight="1">
      <c r="A187" s="25"/>
      <c r="B187" s="35">
        <f t="shared" si="8"/>
        <v>4559</v>
      </c>
      <c r="C187" s="22" t="s">
        <v>695</v>
      </c>
      <c r="D187" s="39" t="s">
        <v>696</v>
      </c>
      <c r="E187" s="36" t="s">
        <v>697</v>
      </c>
      <c r="F187" s="21" t="s">
        <v>698</v>
      </c>
      <c r="G187" s="21" t="s">
        <v>160</v>
      </c>
      <c r="H187" s="21">
        <v>541949.35</v>
      </c>
      <c r="I187" s="21">
        <f t="shared" si="9"/>
        <v>541949.35</v>
      </c>
      <c r="J187" s="23" t="s">
        <v>16</v>
      </c>
    </row>
    <row r="188" spans="1:10" ht="61.5" customHeight="1">
      <c r="A188" s="25"/>
      <c r="B188" s="35">
        <f t="shared" si="8"/>
        <v>4560</v>
      </c>
      <c r="C188" s="22" t="s">
        <v>699</v>
      </c>
      <c r="D188" s="39" t="s">
        <v>700</v>
      </c>
      <c r="E188" s="36" t="s">
        <v>701</v>
      </c>
      <c r="F188" s="21" t="s">
        <v>702</v>
      </c>
      <c r="G188" s="21" t="s">
        <v>703</v>
      </c>
      <c r="H188" s="21">
        <v>76924.2</v>
      </c>
      <c r="I188" s="21">
        <f t="shared" si="9"/>
        <v>76924.2</v>
      </c>
      <c r="J188" s="23" t="s">
        <v>16</v>
      </c>
    </row>
    <row r="189" spans="1:10" ht="60" customHeight="1">
      <c r="A189" s="25"/>
      <c r="B189" s="35">
        <f t="shared" si="8"/>
        <v>4561</v>
      </c>
      <c r="C189" s="22" t="s">
        <v>704</v>
      </c>
      <c r="D189" s="39" t="s">
        <v>705</v>
      </c>
      <c r="E189" s="36" t="s">
        <v>706</v>
      </c>
      <c r="F189" s="21" t="s">
        <v>707</v>
      </c>
      <c r="G189" s="21" t="s">
        <v>534</v>
      </c>
      <c r="H189" s="21">
        <v>159300</v>
      </c>
      <c r="I189" s="21">
        <f t="shared" si="9"/>
        <v>159300</v>
      </c>
      <c r="J189" s="23" t="s">
        <v>16</v>
      </c>
    </row>
    <row r="190" spans="1:10" ht="123.75" customHeight="1">
      <c r="A190" s="25"/>
      <c r="B190" s="35">
        <f t="shared" si="8"/>
        <v>4562</v>
      </c>
      <c r="C190" s="22" t="s">
        <v>708</v>
      </c>
      <c r="D190" s="39" t="s">
        <v>709</v>
      </c>
      <c r="E190" s="36" t="s">
        <v>710</v>
      </c>
      <c r="F190" s="21" t="s">
        <v>711</v>
      </c>
      <c r="G190" s="21" t="s">
        <v>712</v>
      </c>
      <c r="H190" s="21">
        <v>50610</v>
      </c>
      <c r="I190" s="21">
        <f t="shared" si="9"/>
        <v>50610</v>
      </c>
      <c r="J190" s="23" t="s">
        <v>16</v>
      </c>
    </row>
    <row r="191" spans="1:10" ht="108.75" customHeight="1">
      <c r="A191" s="25"/>
      <c r="B191" s="35">
        <f t="shared" si="8"/>
        <v>4563</v>
      </c>
      <c r="C191" s="22" t="s">
        <v>713</v>
      </c>
      <c r="D191" s="39" t="s">
        <v>714</v>
      </c>
      <c r="E191" s="36" t="s">
        <v>715</v>
      </c>
      <c r="F191" s="21" t="s">
        <v>716</v>
      </c>
      <c r="G191" s="21" t="s">
        <v>392</v>
      </c>
      <c r="H191" s="21">
        <v>59000</v>
      </c>
      <c r="I191" s="21">
        <f t="shared" si="9"/>
        <v>59000</v>
      </c>
      <c r="J191" s="23" t="s">
        <v>16</v>
      </c>
    </row>
    <row r="192" spans="1:10" ht="76.5" customHeight="1">
      <c r="A192" s="25"/>
      <c r="B192" s="35">
        <f t="shared" si="8"/>
        <v>4564</v>
      </c>
      <c r="C192" s="22" t="s">
        <v>717</v>
      </c>
      <c r="D192" s="39" t="s">
        <v>104</v>
      </c>
      <c r="E192" s="36" t="s">
        <v>718</v>
      </c>
      <c r="F192" s="21" t="s">
        <v>719</v>
      </c>
      <c r="G192" s="21" t="s">
        <v>720</v>
      </c>
      <c r="H192" s="21">
        <v>70800</v>
      </c>
      <c r="I192" s="21">
        <f t="shared" si="9"/>
        <v>70800</v>
      </c>
      <c r="J192" s="23" t="s">
        <v>16</v>
      </c>
    </row>
    <row r="193" spans="1:10" ht="50.25" customHeight="1">
      <c r="A193" s="25"/>
      <c r="B193" s="35">
        <f t="shared" si="8"/>
        <v>4565</v>
      </c>
      <c r="C193" s="22" t="s">
        <v>721</v>
      </c>
      <c r="D193" s="39" t="s">
        <v>722</v>
      </c>
      <c r="E193" s="36" t="s">
        <v>723</v>
      </c>
      <c r="F193" s="21" t="s">
        <v>724</v>
      </c>
      <c r="G193" s="21" t="s">
        <v>278</v>
      </c>
      <c r="H193" s="21">
        <v>146874.6</v>
      </c>
      <c r="I193" s="21">
        <f t="shared" si="9"/>
        <v>146874.6</v>
      </c>
      <c r="J193" s="23" t="s">
        <v>16</v>
      </c>
    </row>
    <row r="194" spans="1:10" ht="128.25" customHeight="1">
      <c r="A194" s="25"/>
      <c r="B194" s="35">
        <f t="shared" si="8"/>
        <v>4566</v>
      </c>
      <c r="C194" s="22" t="s">
        <v>725</v>
      </c>
      <c r="D194" s="39" t="s">
        <v>726</v>
      </c>
      <c r="E194" s="36" t="s">
        <v>727</v>
      </c>
      <c r="F194" s="21" t="s">
        <v>728</v>
      </c>
      <c r="G194" s="21" t="s">
        <v>155</v>
      </c>
      <c r="H194" s="21">
        <v>295000</v>
      </c>
      <c r="I194" s="21">
        <f t="shared" si="9"/>
        <v>295000</v>
      </c>
      <c r="J194" s="23" t="s">
        <v>16</v>
      </c>
    </row>
    <row r="195" spans="1:10" ht="66.75" customHeight="1">
      <c r="A195" s="25"/>
      <c r="B195" s="35">
        <f t="shared" si="8"/>
        <v>4567</v>
      </c>
      <c r="C195" s="22" t="s">
        <v>729</v>
      </c>
      <c r="D195" s="39" t="s">
        <v>85</v>
      </c>
      <c r="E195" s="36" t="s">
        <v>730</v>
      </c>
      <c r="F195" s="21" t="s">
        <v>731</v>
      </c>
      <c r="G195" s="21" t="s">
        <v>732</v>
      </c>
      <c r="H195" s="21">
        <v>558000.76</v>
      </c>
      <c r="I195" s="21">
        <f t="shared" si="9"/>
        <v>558000.76</v>
      </c>
      <c r="J195" s="23" t="s">
        <v>16</v>
      </c>
    </row>
    <row r="196" spans="1:10" ht="44.25" customHeight="1">
      <c r="A196" s="25"/>
      <c r="B196" s="35">
        <f t="shared" si="8"/>
        <v>4568</v>
      </c>
      <c r="C196" s="22" t="s">
        <v>733</v>
      </c>
      <c r="D196" s="39" t="s">
        <v>734</v>
      </c>
      <c r="E196" s="36" t="s">
        <v>735</v>
      </c>
      <c r="F196" s="21" t="s">
        <v>736</v>
      </c>
      <c r="G196" s="21" t="s">
        <v>392</v>
      </c>
      <c r="H196" s="21">
        <v>17700</v>
      </c>
      <c r="I196" s="21">
        <f t="shared" si="9"/>
        <v>17700</v>
      </c>
      <c r="J196" s="23" t="s">
        <v>16</v>
      </c>
    </row>
    <row r="197" spans="1:10" ht="65.25" customHeight="1">
      <c r="A197" s="25"/>
      <c r="B197" s="35">
        <f t="shared" si="8"/>
        <v>4569</v>
      </c>
      <c r="C197" s="22" t="s">
        <v>737</v>
      </c>
      <c r="D197" s="39" t="s">
        <v>64</v>
      </c>
      <c r="E197" s="36" t="s">
        <v>738</v>
      </c>
      <c r="F197" s="21" t="s">
        <v>66</v>
      </c>
      <c r="G197" s="21"/>
      <c r="H197" s="21">
        <v>913465</v>
      </c>
      <c r="I197" s="21">
        <f t="shared" si="9"/>
        <v>913465</v>
      </c>
      <c r="J197" s="23" t="s">
        <v>16</v>
      </c>
    </row>
    <row r="198" spans="1:10" ht="52.5" customHeight="1">
      <c r="B198" s="22"/>
      <c r="C198" s="22">
        <v>81</v>
      </c>
      <c r="D198" s="21" t="s">
        <v>739</v>
      </c>
      <c r="E198" s="33" t="s">
        <v>740</v>
      </c>
      <c r="F198" s="21"/>
      <c r="G198" s="23"/>
      <c r="H198" s="21">
        <v>244126.93</v>
      </c>
      <c r="I198" s="21">
        <f t="shared" ref="I198" si="10">+H198</f>
        <v>244126.93</v>
      </c>
      <c r="J198" s="23" t="s">
        <v>16</v>
      </c>
    </row>
    <row r="199" spans="1:10" ht="52.5" customHeight="1">
      <c r="B199" s="22"/>
      <c r="C199" s="22">
        <v>83</v>
      </c>
      <c r="D199" s="21" t="s">
        <v>741</v>
      </c>
      <c r="E199" s="33" t="s">
        <v>742</v>
      </c>
      <c r="F199" s="21"/>
      <c r="G199" s="23"/>
      <c r="H199" s="21">
        <v>15280.67</v>
      </c>
      <c r="I199" s="21">
        <f t="shared" ref="I199" si="11">+H199</f>
        <v>15280.67</v>
      </c>
      <c r="J199" s="23" t="s">
        <v>16</v>
      </c>
    </row>
    <row r="200" spans="1:10" ht="20.25" customHeight="1">
      <c r="B200" s="26"/>
      <c r="C200" s="10"/>
      <c r="D200" s="10"/>
      <c r="E200" s="10"/>
      <c r="F200" s="10" t="s">
        <v>743</v>
      </c>
      <c r="G200" s="10" t="s">
        <v>744</v>
      </c>
      <c r="H200" s="40">
        <f>SUM(H7:H199)</f>
        <v>1851057474.220001</v>
      </c>
      <c r="I200" s="40">
        <f>SUM(I7:I199)</f>
        <v>1851057474.220001</v>
      </c>
      <c r="J200" s="11"/>
    </row>
    <row r="201" spans="1:10" ht="20.25" customHeight="1">
      <c r="B201" s="26"/>
      <c r="C201" s="10"/>
      <c r="D201" s="10"/>
      <c r="E201" s="10"/>
      <c r="F201" s="10"/>
      <c r="G201" s="10"/>
      <c r="H201" s="31"/>
      <c r="I201" s="37"/>
      <c r="J201" s="9"/>
    </row>
    <row r="202" spans="1:10">
      <c r="B202" s="26"/>
      <c r="C202" s="10"/>
      <c r="D202" s="10"/>
      <c r="E202" s="12"/>
      <c r="F202" s="13" t="s">
        <v>743</v>
      </c>
      <c r="G202" s="14" t="s">
        <v>743</v>
      </c>
      <c r="H202" s="32"/>
      <c r="I202" s="38"/>
      <c r="J202" s="15"/>
    </row>
    <row r="203" spans="1:10">
      <c r="B203" s="26"/>
      <c r="C203" s="10"/>
      <c r="D203" s="10"/>
      <c r="E203" s="9"/>
      <c r="F203" s="13"/>
      <c r="G203" s="13"/>
      <c r="H203" s="16"/>
      <c r="I203" s="34"/>
      <c r="J203" s="17"/>
    </row>
    <row r="204" spans="1:10">
      <c r="B204" s="1"/>
      <c r="C204" s="2"/>
      <c r="D204" s="2"/>
      <c r="E204" s="4"/>
      <c r="F204" s="3"/>
      <c r="G204" s="3"/>
      <c r="H204" s="5"/>
      <c r="I204" s="5"/>
      <c r="J204" s="6"/>
    </row>
    <row r="205" spans="1:10">
      <c r="B205" s="1"/>
      <c r="C205" s="2"/>
      <c r="D205" s="2"/>
      <c r="E205" s="4"/>
      <c r="F205" s="3"/>
      <c r="G205" s="3"/>
      <c r="H205" s="5"/>
      <c r="I205" s="5"/>
      <c r="J205" s="6"/>
    </row>
    <row r="206" spans="1:10" ht="24.95" customHeight="1">
      <c r="B206" s="1"/>
      <c r="C206" s="41" t="s">
        <v>745</v>
      </c>
      <c r="D206" s="41"/>
      <c r="E206" s="41"/>
      <c r="F206" s="7"/>
      <c r="G206" s="7"/>
      <c r="H206" s="45" t="s">
        <v>746</v>
      </c>
      <c r="I206" s="45"/>
      <c r="J206" s="45"/>
    </row>
    <row r="207" spans="1:10" ht="24.95" customHeight="1">
      <c r="B207" s="1"/>
      <c r="C207" s="42" t="s">
        <v>747</v>
      </c>
      <c r="D207" s="42"/>
      <c r="E207" s="42"/>
      <c r="F207" s="7"/>
      <c r="G207" s="7"/>
      <c r="H207" s="46" t="s">
        <v>748</v>
      </c>
      <c r="I207" s="46"/>
      <c r="J207" s="46"/>
    </row>
    <row r="208" spans="1:10">
      <c r="B208" s="7"/>
      <c r="C208" s="19"/>
      <c r="D208" s="19"/>
      <c r="E208" s="19"/>
      <c r="F208" s="19"/>
      <c r="G208" s="19"/>
      <c r="H208" s="19"/>
      <c r="I208" s="19"/>
      <c r="J208" s="19"/>
    </row>
    <row r="209" spans="2:10">
      <c r="B209" s="7"/>
      <c r="C209" s="19"/>
      <c r="D209" s="19"/>
      <c r="E209" s="19"/>
      <c r="F209" s="19"/>
      <c r="G209" s="19"/>
      <c r="H209" s="19"/>
      <c r="I209" s="19"/>
      <c r="J209" s="19"/>
    </row>
    <row r="210" spans="2:10">
      <c r="B210" s="7"/>
      <c r="C210" s="19"/>
      <c r="D210" s="19"/>
      <c r="E210" s="41"/>
      <c r="F210" s="41"/>
      <c r="G210" s="41"/>
      <c r="H210" s="19"/>
      <c r="I210" s="19"/>
      <c r="J210" s="19"/>
    </row>
    <row r="211" spans="2:10">
      <c r="C211" s="18"/>
      <c r="D211" s="18"/>
      <c r="E211" s="42"/>
      <c r="F211" s="42"/>
      <c r="G211" s="42"/>
      <c r="H211" s="18"/>
      <c r="I211" s="18"/>
      <c r="J211" s="18"/>
    </row>
    <row r="212" spans="2:10">
      <c r="C212" s="18"/>
      <c r="D212" s="18"/>
      <c r="E212" s="18"/>
      <c r="F212" s="18"/>
      <c r="G212" s="18"/>
      <c r="H212" s="18"/>
      <c r="I212" s="18"/>
      <c r="J212" s="18"/>
    </row>
    <row r="213" spans="2:10">
      <c r="C213" s="18"/>
      <c r="D213" s="18"/>
      <c r="E213" s="18"/>
      <c r="F213" s="18"/>
      <c r="G213" s="18"/>
      <c r="H213" s="18"/>
      <c r="I213" s="18"/>
      <c r="J213" s="18"/>
    </row>
  </sheetData>
  <autoFilter ref="B6:J202" xr:uid="{DB5EB5B0-3EEF-4367-991C-AFD9609A1F99}"/>
  <sortState xmlns:xlrd2="http://schemas.microsoft.com/office/spreadsheetml/2017/richdata2" ref="B7:J197">
    <sortCondition ref="B7:B197"/>
  </sortState>
  <mergeCells count="10">
    <mergeCell ref="E210:G210"/>
    <mergeCell ref="E211:G211"/>
    <mergeCell ref="C207:E207"/>
    <mergeCell ref="B1:J1"/>
    <mergeCell ref="B2:J2"/>
    <mergeCell ref="B3:J3"/>
    <mergeCell ref="B4:J4"/>
    <mergeCell ref="C206:E206"/>
    <mergeCell ref="H206:J206"/>
    <mergeCell ref="H207:J207"/>
  </mergeCells>
  <phoneticPr fontId="5" type="noConversion"/>
  <pageMargins left="0.75" right="0.7" top="0.37" bottom="0.38" header="0.2" footer="0.16"/>
  <pageSetup scale="64" orientation="portrait" horizontalDpi="200" verticalDpi="200" r:id="rId1"/>
  <headerFooter>
    <oddFooter>&amp;R&amp;P/&amp;N</oddFooter>
  </headerFooter>
  <rowBreaks count="2" manualBreakCount="2">
    <brk id="44" min="1" max="9" man="1"/>
    <brk id="54"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Lisanny Pacians</dc:creator>
  <cp:keywords/>
  <dc:description/>
  <cp:lastModifiedBy>Juan Francisco Garcia Arias</cp:lastModifiedBy>
  <cp:revision/>
  <dcterms:created xsi:type="dcterms:W3CDTF">2021-09-03T19:59:55Z</dcterms:created>
  <dcterms:modified xsi:type="dcterms:W3CDTF">2024-06-07T15:26:32Z</dcterms:modified>
  <cp:category/>
  <cp:contentStatus/>
</cp:coreProperties>
</file>